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30" windowHeight="4965" activeTab="0"/>
  </bookViews>
  <sheets>
    <sheet name="Résultats " sheetId="1" r:id="rId1"/>
    <sheet name="Feuil7" sheetId="2" r:id="rId2"/>
    <sheet name="Feuil8" sheetId="3" r:id="rId3"/>
    <sheet name="Feuil9" sheetId="4" r:id="rId4"/>
    <sheet name="Feuil10" sheetId="5" r:id="rId5"/>
    <sheet name="Feuil11" sheetId="6" r:id="rId6"/>
    <sheet name="Feuil12" sheetId="7" r:id="rId7"/>
    <sheet name="Feuil13" sheetId="8" r:id="rId8"/>
    <sheet name="Feuil14" sheetId="9" r:id="rId9"/>
    <sheet name="Feuil15" sheetId="10" r:id="rId10"/>
    <sheet name="Feuil16" sheetId="11" r:id="rId11"/>
  </sheets>
  <definedNames/>
  <calcPr fullCalcOnLoad="1"/>
</workbook>
</file>

<file path=xl/sharedStrings.xml><?xml version="1.0" encoding="utf-8"?>
<sst xmlns="http://schemas.openxmlformats.org/spreadsheetml/2006/main" count="462" uniqueCount="128">
  <si>
    <t>TRIATHLON LONGUE DISTANCE ST REMY 2003 ( 2,5/80/20)</t>
  </si>
  <si>
    <t>CLT</t>
  </si>
  <si>
    <t>NOM Prénom</t>
  </si>
  <si>
    <t>CLUB</t>
  </si>
  <si>
    <t>LG</t>
  </si>
  <si>
    <t>SEXE</t>
  </si>
  <si>
    <t>CAT</t>
  </si>
  <si>
    <t>NAT</t>
  </si>
  <si>
    <t>DOS</t>
  </si>
  <si>
    <t>Cl/cat</t>
  </si>
  <si>
    <t>NATATION</t>
  </si>
  <si>
    <t>100m</t>
  </si>
  <si>
    <t>CHG</t>
  </si>
  <si>
    <t>DPTVELO</t>
  </si>
  <si>
    <t>VELO</t>
  </si>
  <si>
    <t>ARRVELO</t>
  </si>
  <si>
    <t>KM/h</t>
  </si>
  <si>
    <t>dptCOURSE</t>
  </si>
  <si>
    <t>COURSE</t>
  </si>
  <si>
    <t>TEMPS TOTAL</t>
  </si>
  <si>
    <t>REBOUL Gilles</t>
  </si>
  <si>
    <t>DIJON TRIATHLON</t>
  </si>
  <si>
    <t>HL</t>
  </si>
  <si>
    <t>M</t>
  </si>
  <si>
    <t>S</t>
  </si>
  <si>
    <t>FRA</t>
  </si>
  <si>
    <t>DUMONCEAU Pascal</t>
  </si>
  <si>
    <t>TRI GROUP VALENTINOIS</t>
  </si>
  <si>
    <t>DELAHAYE Christophe</t>
  </si>
  <si>
    <t>ASMSE TRI 42</t>
  </si>
  <si>
    <t>CARSANA Olivier</t>
  </si>
  <si>
    <t>BARBARIN Thierry</t>
  </si>
  <si>
    <t>CLERMONT TRIATHLON</t>
  </si>
  <si>
    <t>AU</t>
  </si>
  <si>
    <t>VERSCHELDE Christophe</t>
  </si>
  <si>
    <t>TRIATHLON LITTORAL 59</t>
  </si>
  <si>
    <t>BRISSAUD Pascal</t>
  </si>
  <si>
    <t>GAIRIN Alexandre</t>
  </si>
  <si>
    <t>CHAMBERY TRIATHLON</t>
  </si>
  <si>
    <t>TROTEL Pascal</t>
  </si>
  <si>
    <t>ASPTT VICHY</t>
  </si>
  <si>
    <t>V</t>
  </si>
  <si>
    <t>MIZZON Thierry</t>
  </si>
  <si>
    <t>CETRE Olivier</t>
  </si>
  <si>
    <t>FEDELIC Christophe</t>
  </si>
  <si>
    <t>LEMPDES 63 TRIATHLON</t>
  </si>
  <si>
    <t>MORLEC Jean-Pierre</t>
  </si>
  <si>
    <t>BILLOM TRIATHLON</t>
  </si>
  <si>
    <t>CHARROL Bernard</t>
  </si>
  <si>
    <t>CHAZAL Rodolphe</t>
  </si>
  <si>
    <t>CARRE Cédric</t>
  </si>
  <si>
    <t>MONTLUCON  TRIATHLON</t>
  </si>
  <si>
    <t>ALEMPS Florimond</t>
  </si>
  <si>
    <t>ISSY LES MOULINEAUX</t>
  </si>
  <si>
    <t>TAUSSAT Serge</t>
  </si>
  <si>
    <t>VERNET Sébastien</t>
  </si>
  <si>
    <t>BAPTISTE Christian</t>
  </si>
  <si>
    <t>SCA Puissance 3</t>
  </si>
  <si>
    <t>BERLIER Pierre</t>
  </si>
  <si>
    <t xml:space="preserve"> BONNAL Laurent</t>
  </si>
  <si>
    <t>TC JOUE LES TOURS</t>
  </si>
  <si>
    <t>PETRE Yohan</t>
  </si>
  <si>
    <t>DUCHON Réginald</t>
  </si>
  <si>
    <t>MORESCO Eric</t>
  </si>
  <si>
    <t>FAOUR Didier</t>
  </si>
  <si>
    <t>FERRAPY Richard</t>
  </si>
  <si>
    <t>PAPAIS Daniel</t>
  </si>
  <si>
    <t>BOCCARD Franck</t>
  </si>
  <si>
    <t>FOLZ Pierre-Olivier</t>
  </si>
  <si>
    <t>SAINT AVERTIN SPORT 37</t>
  </si>
  <si>
    <t>HAMONIC Hervé</t>
  </si>
  <si>
    <t>MONTLUCON TRIATHLON</t>
  </si>
  <si>
    <t>SAURE Jean-Pierre</t>
  </si>
  <si>
    <t>CHARTON Frédéric</t>
  </si>
  <si>
    <t>TRI MAY</t>
  </si>
  <si>
    <t>COCHO Emmanuel</t>
  </si>
  <si>
    <t>TRYSSINGEAUX</t>
  </si>
  <si>
    <t>BLANVILLAIN Jean-Paul</t>
  </si>
  <si>
    <t>ASFAS TRIATHLON</t>
  </si>
  <si>
    <t>BENITO Laurent</t>
  </si>
  <si>
    <t>ORLEANAIS TRI CLUB 45</t>
  </si>
  <si>
    <t>nr</t>
  </si>
  <si>
    <t>LAVERGNE Jean-Pierre</t>
  </si>
  <si>
    <t>COMB BAGNEUX TRI</t>
  </si>
  <si>
    <t>CLAIRENBEAUD Yannick</t>
  </si>
  <si>
    <t>BOURGES AC</t>
  </si>
  <si>
    <t>PAYS Lionel</t>
  </si>
  <si>
    <t>PRANCHERE Dominique</t>
  </si>
  <si>
    <t>DUHAMEL Frantz</t>
  </si>
  <si>
    <t>LES COPAINS D'ABORD</t>
  </si>
  <si>
    <t>GARCIA Romaric</t>
  </si>
  <si>
    <t>HAMARD Emmanuelle</t>
  </si>
  <si>
    <t>F</t>
  </si>
  <si>
    <t>DIEMUNSCH André</t>
  </si>
  <si>
    <t>PETRE Cyril</t>
  </si>
  <si>
    <t>MARTIN-VILLEPOU Alain</t>
  </si>
  <si>
    <t>DUPORT Luc</t>
  </si>
  <si>
    <t>VAULX EN VELIN TRI</t>
  </si>
  <si>
    <t>JOHANNY Robert</t>
  </si>
  <si>
    <t>LE PUY EN VELAY TRI</t>
  </si>
  <si>
    <t>MONESE LAVERGNE Rossana</t>
  </si>
  <si>
    <t>GACHON Yves</t>
  </si>
  <si>
    <t>ROCHET Pascal</t>
  </si>
  <si>
    <t>CRETOUX Pierre</t>
  </si>
  <si>
    <t>MEDWAY- TROTEL Karen</t>
  </si>
  <si>
    <t>LE HEN David</t>
  </si>
  <si>
    <t>TRI SUD 18</t>
  </si>
  <si>
    <t>FAY Gérard</t>
  </si>
  <si>
    <t>CALLAREC Jacques</t>
  </si>
  <si>
    <t>LONGEON Jean-Louis</t>
  </si>
  <si>
    <t>CHARLY Jean-Claude</t>
  </si>
  <si>
    <t>MARTIN Jean-François</t>
  </si>
  <si>
    <t>FONTANIL TRIATHLON</t>
  </si>
  <si>
    <t>LECORNU Claude</t>
  </si>
  <si>
    <t>TORREGROSA Hervé</t>
  </si>
  <si>
    <t>DESCOMBIN Nelly</t>
  </si>
  <si>
    <t>BERGER David</t>
  </si>
  <si>
    <t>CHALLENGER TRIATHLON</t>
  </si>
  <si>
    <t>POLLACK Marc</t>
  </si>
  <si>
    <t>ARNAUD Jean-Marc</t>
  </si>
  <si>
    <t>LHOTELLIER Dominique</t>
  </si>
  <si>
    <t>VAULX EN VELIN TRIATHLON</t>
  </si>
  <si>
    <t>ACHARD Rachel</t>
  </si>
  <si>
    <t>abandon</t>
  </si>
  <si>
    <t>RICHIOUD Bruno</t>
  </si>
  <si>
    <t>GAYRAL Philippe</t>
  </si>
  <si>
    <t>CARUANA Thomas</t>
  </si>
  <si>
    <t>DUCERF Patrick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</si>
</sst>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9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20"/>
      <name val="Arial"/>
      <family val="0"/>
    </font>
    <font>
      <b/>
      <sz val="22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2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Font="1" applyBorder="1" applyAlignment="1" applyProtection="1">
      <alignment/>
      <protection/>
    </xf>
    <xf numFmtId="21" fontId="0" fillId="0" borderId="0" xfId="0" applyNumberFormat="1" applyBorder="1" applyAlignment="1">
      <alignment horizontal="center"/>
    </xf>
    <xf numFmtId="0" fontId="0" fillId="0" borderId="1" xfId="0" applyNumberFormat="1" applyBorder="1" applyAlignment="1" applyProtection="1">
      <alignment horizontal="center"/>
      <protection/>
    </xf>
    <xf numFmtId="45" fontId="0" fillId="0" borderId="1" xfId="0" applyNumberFormat="1" applyBorder="1" applyAlignment="1" applyProtection="1">
      <alignment horizontal="center"/>
      <protection/>
    </xf>
    <xf numFmtId="45" fontId="0" fillId="0" borderId="2" xfId="0" applyNumberFormat="1" applyBorder="1" applyAlignment="1">
      <alignment horizontal="center"/>
    </xf>
    <xf numFmtId="21" fontId="0" fillId="0" borderId="3" xfId="0" applyNumberFormat="1" applyBorder="1" applyAlignment="1">
      <alignment horizontal="center"/>
    </xf>
    <xf numFmtId="45" fontId="0" fillId="0" borderId="3" xfId="0" applyNumberFormat="1" applyBorder="1" applyAlignment="1">
      <alignment horizontal="center"/>
    </xf>
    <xf numFmtId="21" fontId="0" fillId="0" borderId="4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 applyProtection="1">
      <alignment horizontal="center"/>
      <protection/>
    </xf>
    <xf numFmtId="21" fontId="0" fillId="0" borderId="1" xfId="0" applyNumberFormat="1" applyBorder="1" applyAlignment="1">
      <alignment horizontal="center"/>
    </xf>
    <xf numFmtId="0" fontId="0" fillId="0" borderId="5" xfId="0" applyNumberFormat="1" applyBorder="1" applyAlignment="1">
      <alignment horizontal="centerContinuous"/>
    </xf>
    <xf numFmtId="2" fontId="0" fillId="0" borderId="6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7" xfId="0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1" xfId="0" applyFont="1" applyBorder="1" applyAlignment="1" applyProtection="1">
      <alignment horizontal="center"/>
      <protection/>
    </xf>
    <xf numFmtId="1" fontId="0" fillId="0" borderId="0" xfId="0" applyNumberFormat="1" applyBorder="1" applyAlignment="1">
      <alignment/>
    </xf>
    <xf numFmtId="1" fontId="0" fillId="0" borderId="2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0" xfId="0" applyNumberFormat="1" applyBorder="1" applyAlignment="1">
      <alignment horizontal="centerContinuous"/>
    </xf>
    <xf numFmtId="0" fontId="0" fillId="0" borderId="0" xfId="0" applyNumberFormat="1" applyBorder="1" applyAlignment="1" applyProtection="1">
      <alignment horizontal="center"/>
      <protection/>
    </xf>
    <xf numFmtId="45" fontId="0" fillId="0" borderId="0" xfId="0" applyNumberFormat="1" applyBorder="1" applyAlignment="1" applyProtection="1">
      <alignment horizontal="center"/>
      <protection/>
    </xf>
    <xf numFmtId="4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1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0" fontId="4" fillId="0" borderId="5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5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Continuous"/>
    </xf>
    <xf numFmtId="1" fontId="5" fillId="0" borderId="2" xfId="0" applyNumberFormat="1" applyFont="1" applyBorder="1" applyAlignment="1">
      <alignment/>
    </xf>
    <xf numFmtId="1" fontId="7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" fontId="1" fillId="0" borderId="3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7" fillId="2" borderId="0" xfId="0" applyNumberFormat="1" applyFont="1" applyFill="1" applyBorder="1" applyAlignment="1" applyProtection="1">
      <alignment/>
      <protection/>
    </xf>
    <xf numFmtId="0" fontId="7" fillId="2" borderId="0" xfId="0" applyFont="1" applyFill="1" applyBorder="1" applyAlignment="1">
      <alignment/>
    </xf>
    <xf numFmtId="0" fontId="7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3"/>
  <sheetViews>
    <sheetView showGridLines="0" tabSelected="1" zoomScale="80" zoomScaleNormal="80" workbookViewId="0" topLeftCell="A48">
      <selection activeCell="A63" sqref="A63:IV63"/>
    </sheetView>
  </sheetViews>
  <sheetFormatPr defaultColWidth="12" defaultRowHeight="11.25"/>
  <cols>
    <col min="1" max="1" width="5.66015625" style="3" customWidth="1"/>
    <col min="2" max="2" width="27.5" style="1" customWidth="1"/>
    <col min="3" max="3" width="25.5" style="1" customWidth="1"/>
    <col min="4" max="5" width="5.83203125" style="1" customWidth="1"/>
    <col min="6" max="7" width="5.83203125" style="3" customWidth="1"/>
    <col min="8" max="8" width="5.83203125" style="59" customWidth="1"/>
    <col min="9" max="9" width="3.16015625" style="2" customWidth="1"/>
    <col min="10" max="10" width="10.83203125" style="2" customWidth="1"/>
    <col min="11" max="11" width="5.16015625" style="20" customWidth="1"/>
    <col min="12" max="12" width="8.83203125" style="2" customWidth="1"/>
    <col min="13" max="13" width="8.33203125" style="2" customWidth="1"/>
    <col min="14" max="14" width="1.171875" style="1" customWidth="1"/>
    <col min="15" max="15" width="10.83203125" style="1" customWidth="1"/>
    <col min="16" max="16" width="1.66796875" style="1" customWidth="1"/>
    <col min="17" max="17" width="5.16015625" style="24" customWidth="1"/>
    <col min="18" max="18" width="7" style="1" customWidth="1"/>
    <col min="19" max="19" width="5.83203125" style="1" customWidth="1"/>
    <col min="20" max="20" width="2" style="1" customWidth="1"/>
    <col min="21" max="21" width="10" style="1" customWidth="1"/>
    <col min="22" max="22" width="4.66015625" style="24" customWidth="1"/>
    <col min="23" max="23" width="5.83203125" style="1" customWidth="1"/>
    <col min="24" max="24" width="15.83203125" style="1" customWidth="1"/>
    <col min="25" max="16384" width="12" style="1" customWidth="1"/>
  </cols>
  <sheetData>
    <row r="1" spans="1:24" ht="37.5" customHeight="1" thickBot="1">
      <c r="A1" s="36"/>
      <c r="B1" s="38" t="s">
        <v>0</v>
      </c>
      <c r="C1" s="40"/>
      <c r="D1" s="40"/>
      <c r="E1" s="40"/>
      <c r="F1" s="40"/>
      <c r="G1" s="40"/>
      <c r="H1" s="57"/>
      <c r="I1" s="40"/>
      <c r="J1" s="40"/>
      <c r="K1" s="43"/>
      <c r="L1" s="40"/>
      <c r="M1" s="45"/>
      <c r="N1" s="47"/>
      <c r="O1" s="47"/>
      <c r="P1" s="47"/>
      <c r="Q1" s="50"/>
      <c r="R1" s="51"/>
      <c r="S1" s="47"/>
      <c r="T1" s="47"/>
      <c r="U1" s="47"/>
      <c r="V1" s="50"/>
      <c r="W1" s="51"/>
      <c r="X1" s="53"/>
    </row>
    <row r="2" spans="1:24" ht="16.5" customHeight="1" thickBot="1">
      <c r="A2" s="37" t="s">
        <v>1</v>
      </c>
      <c r="B2" s="39" t="s">
        <v>2</v>
      </c>
      <c r="C2" s="41" t="s">
        <v>3</v>
      </c>
      <c r="D2" s="41" t="s">
        <v>4</v>
      </c>
      <c r="E2" s="41" t="s">
        <v>5</v>
      </c>
      <c r="F2" s="42" t="s">
        <v>6</v>
      </c>
      <c r="G2" s="42" t="s">
        <v>7</v>
      </c>
      <c r="H2" s="55" t="s">
        <v>8</v>
      </c>
      <c r="I2" s="41" t="s">
        <v>9</v>
      </c>
      <c r="J2" s="54" t="s">
        <v>10</v>
      </c>
      <c r="K2" s="44" t="s">
        <v>1</v>
      </c>
      <c r="L2" s="41" t="s">
        <v>11</v>
      </c>
      <c r="M2" s="46" t="s">
        <v>12</v>
      </c>
      <c r="N2" s="48" t="s">
        <v>13</v>
      </c>
      <c r="O2" s="49" t="s">
        <v>14</v>
      </c>
      <c r="P2" s="48" t="s">
        <v>15</v>
      </c>
      <c r="Q2" s="27" t="s">
        <v>1</v>
      </c>
      <c r="R2" s="52" t="s">
        <v>16</v>
      </c>
      <c r="S2" s="49" t="s">
        <v>12</v>
      </c>
      <c r="T2" s="48" t="s">
        <v>17</v>
      </c>
      <c r="U2" s="49" t="s">
        <v>18</v>
      </c>
      <c r="V2" s="27" t="s">
        <v>1</v>
      </c>
      <c r="W2" s="52" t="s">
        <v>16</v>
      </c>
      <c r="X2" s="60" t="s">
        <v>19</v>
      </c>
    </row>
    <row r="3" spans="1:24" ht="15" customHeight="1" thickBot="1">
      <c r="A3" s="18">
        <v>1</v>
      </c>
      <c r="B3" s="21" t="s">
        <v>20</v>
      </c>
      <c r="C3" s="4" t="s">
        <v>21</v>
      </c>
      <c r="D3" s="5" t="s">
        <v>22</v>
      </c>
      <c r="E3" s="5" t="s">
        <v>23</v>
      </c>
      <c r="F3" s="5" t="s">
        <v>24</v>
      </c>
      <c r="G3" s="5" t="s">
        <v>25</v>
      </c>
      <c r="H3" s="55">
        <v>1</v>
      </c>
      <c r="I3" s="26"/>
      <c r="J3" s="17">
        <v>0.024988425925925928</v>
      </c>
      <c r="K3" s="25">
        <v>1</v>
      </c>
      <c r="L3" s="9">
        <f>(J3*100)/2500</f>
        <v>0.000999537037037037</v>
      </c>
      <c r="M3" s="10">
        <f>N3-J3</f>
        <v>0.0005902777777777764</v>
      </c>
      <c r="N3" s="11">
        <v>0.025578703703703704</v>
      </c>
      <c r="O3" s="11">
        <f>P3-N3</f>
        <v>0.10291666666666667</v>
      </c>
      <c r="P3" s="11">
        <v>0.12849537037037037</v>
      </c>
      <c r="Q3" s="27">
        <v>1</v>
      </c>
      <c r="R3" s="19">
        <f>(80/O3)/24</f>
        <v>32.388663967611336</v>
      </c>
      <c r="S3" s="12">
        <f>T3-P3</f>
        <v>0.0008449074074073915</v>
      </c>
      <c r="T3" s="11">
        <v>0.12934027777777776</v>
      </c>
      <c r="U3" s="11">
        <f>X3-T3</f>
        <v>0.056192129629629634</v>
      </c>
      <c r="V3" s="27">
        <v>5</v>
      </c>
      <c r="W3" s="19">
        <f>(20/U3)/24</f>
        <v>14.830072090628219</v>
      </c>
      <c r="X3" s="13">
        <v>0.1855324074074074</v>
      </c>
    </row>
    <row r="4" spans="1:24" ht="15" customHeight="1" thickBot="1">
      <c r="A4" s="18">
        <v>2</v>
      </c>
      <c r="B4" s="21" t="s">
        <v>26</v>
      </c>
      <c r="C4" s="4" t="s">
        <v>27</v>
      </c>
      <c r="D4" s="5" t="s">
        <v>22</v>
      </c>
      <c r="E4" s="5" t="s">
        <v>23</v>
      </c>
      <c r="F4" s="5" t="s">
        <v>24</v>
      </c>
      <c r="G4" s="5" t="s">
        <v>25</v>
      </c>
      <c r="H4" s="55">
        <v>62</v>
      </c>
      <c r="I4" s="26"/>
      <c r="J4" s="17">
        <v>0.027881944444444445</v>
      </c>
      <c r="K4" s="25">
        <v>5</v>
      </c>
      <c r="L4" s="9">
        <f>(J4*100)/2500</f>
        <v>0.0011152777777777778</v>
      </c>
      <c r="M4" s="10">
        <f>N4-J4</f>
        <v>0.0007638888888888869</v>
      </c>
      <c r="N4" s="11">
        <v>0.028645833333333332</v>
      </c>
      <c r="O4" s="11">
        <f aca="true" t="shared" si="0" ref="O4:O12">P4-N4</f>
        <v>0.10539351851851854</v>
      </c>
      <c r="P4" s="11">
        <v>0.13403935185185187</v>
      </c>
      <c r="Q4" s="27">
        <v>2</v>
      </c>
      <c r="R4" s="19">
        <f>(80/O4)/24</f>
        <v>31.627498352734452</v>
      </c>
      <c r="S4" s="12">
        <f>T4-P4</f>
        <v>0.0007754629629629362</v>
      </c>
      <c r="T4" s="11">
        <v>0.1348148148148148</v>
      </c>
      <c r="U4" s="11">
        <f>X4-T4</f>
        <v>0.05508101851851854</v>
      </c>
      <c r="V4" s="27">
        <v>3</v>
      </c>
      <c r="W4" s="19">
        <f>(20/U4)/24</f>
        <v>15.12922882958604</v>
      </c>
      <c r="X4" s="13">
        <v>0.18989583333333335</v>
      </c>
    </row>
    <row r="5" spans="1:24" ht="15" customHeight="1" thickBot="1">
      <c r="A5" s="18">
        <v>3</v>
      </c>
      <c r="B5" s="21" t="s">
        <v>28</v>
      </c>
      <c r="C5" s="4" t="s">
        <v>29</v>
      </c>
      <c r="D5" s="5" t="s">
        <v>22</v>
      </c>
      <c r="E5" s="5" t="s">
        <v>23</v>
      </c>
      <c r="F5" s="5" t="s">
        <v>24</v>
      </c>
      <c r="G5" s="5" t="s">
        <v>25</v>
      </c>
      <c r="H5" s="56">
        <v>23</v>
      </c>
      <c r="I5" s="8"/>
      <c r="J5" s="17">
        <v>0.025208333333333333</v>
      </c>
      <c r="K5" s="25">
        <v>3</v>
      </c>
      <c r="L5" s="9">
        <f>(J5*100)/2500</f>
        <v>0.0010083333333333333</v>
      </c>
      <c r="M5" s="10">
        <f>N5-J5</f>
        <v>0.0010532407407407435</v>
      </c>
      <c r="N5" s="11">
        <v>0.026261574074074076</v>
      </c>
      <c r="O5" s="11">
        <f t="shared" si="0"/>
        <v>0.10877314814814813</v>
      </c>
      <c r="P5" s="11">
        <v>0.1350347222222222</v>
      </c>
      <c r="Q5" s="27">
        <v>7</v>
      </c>
      <c r="R5" s="19">
        <f>(80/O5)/24</f>
        <v>30.644818046392853</v>
      </c>
      <c r="S5" s="12">
        <f>T5-P5</f>
        <v>0.0006828703703704031</v>
      </c>
      <c r="T5" s="11">
        <v>0.1357175925925926</v>
      </c>
      <c r="U5" s="11">
        <f>X5-T5</f>
        <v>0.05479166666666663</v>
      </c>
      <c r="V5" s="27">
        <v>1</v>
      </c>
      <c r="W5" s="19">
        <f>(20/U5)/24</f>
        <v>15.209125475285182</v>
      </c>
      <c r="X5" s="13">
        <v>0.19050925925925924</v>
      </c>
    </row>
    <row r="6" spans="1:24" ht="15" customHeight="1" thickBot="1">
      <c r="A6" s="18">
        <v>4</v>
      </c>
      <c r="B6" s="21" t="s">
        <v>30</v>
      </c>
      <c r="C6" s="4" t="s">
        <v>27</v>
      </c>
      <c r="D6" s="5" t="s">
        <v>22</v>
      </c>
      <c r="E6" s="5" t="s">
        <v>23</v>
      </c>
      <c r="F6" s="5" t="s">
        <v>24</v>
      </c>
      <c r="G6" s="5" t="s">
        <v>25</v>
      </c>
      <c r="H6" s="56">
        <v>60</v>
      </c>
      <c r="I6" s="26"/>
      <c r="J6" s="17">
        <v>0.02512731481481481</v>
      </c>
      <c r="K6" s="25">
        <v>2</v>
      </c>
      <c r="L6" s="9">
        <f>(J6*100)/2500</f>
        <v>0.0010050925925925924</v>
      </c>
      <c r="M6" s="10">
        <f>N6-J6</f>
        <v>0.000625000000000004</v>
      </c>
      <c r="N6" s="11">
        <v>0.025752314814814815</v>
      </c>
      <c r="O6" s="11">
        <f t="shared" si="0"/>
        <v>0.10864583333333334</v>
      </c>
      <c r="P6" s="11">
        <v>0.13439814814814816</v>
      </c>
      <c r="Q6" s="27">
        <v>6</v>
      </c>
      <c r="R6" s="19">
        <f>(80/O6)/24</f>
        <v>30.680728667305846</v>
      </c>
      <c r="S6" s="12">
        <f>T6-P6</f>
        <v>0.0008101851851851916</v>
      </c>
      <c r="T6" s="11">
        <v>0.13520833333333335</v>
      </c>
      <c r="U6" s="11">
        <f>X6-T6</f>
        <v>0.057094907407407414</v>
      </c>
      <c r="V6" s="27">
        <v>9</v>
      </c>
      <c r="W6" s="19">
        <f>(20/U6)/24</f>
        <v>14.595580782485301</v>
      </c>
      <c r="X6" s="13">
        <v>0.19230324074074076</v>
      </c>
    </row>
    <row r="7" spans="1:24" ht="15" customHeight="1" thickBot="1">
      <c r="A7" s="18">
        <v>5</v>
      </c>
      <c r="B7" s="21" t="s">
        <v>31</v>
      </c>
      <c r="C7" s="4" t="s">
        <v>32</v>
      </c>
      <c r="D7" s="5" t="s">
        <v>33</v>
      </c>
      <c r="E7" s="5" t="s">
        <v>23</v>
      </c>
      <c r="F7" s="5" t="s">
        <v>24</v>
      </c>
      <c r="G7" s="5" t="s">
        <v>25</v>
      </c>
      <c r="H7" s="55">
        <v>3</v>
      </c>
      <c r="I7" s="8"/>
      <c r="J7" s="17">
        <v>0.02826388888888889</v>
      </c>
      <c r="K7" s="25">
        <v>6</v>
      </c>
      <c r="L7" s="9">
        <f>(J7*100)/2500</f>
        <v>0.0011305555555555554</v>
      </c>
      <c r="M7" s="10">
        <f>N7-J7</f>
        <v>0.0009259259259259203</v>
      </c>
      <c r="N7" s="11">
        <v>0.02918981481481481</v>
      </c>
      <c r="O7" s="11">
        <f>P7-N7</f>
        <v>0.10969907407407409</v>
      </c>
      <c r="P7" s="11">
        <v>0.1388888888888889</v>
      </c>
      <c r="Q7" s="27">
        <v>10</v>
      </c>
      <c r="R7" s="19">
        <f>(80/O7)/24</f>
        <v>30.386157417176616</v>
      </c>
      <c r="S7" s="12">
        <f>T7-P7</f>
        <v>0.0008564814814814858</v>
      </c>
      <c r="T7" s="11">
        <v>0.13974537037037038</v>
      </c>
      <c r="U7" s="11">
        <f>X7-T7</f>
        <v>0.05634259259259258</v>
      </c>
      <c r="V7" s="27">
        <v>7</v>
      </c>
      <c r="W7" s="19">
        <f>(20/U7)/24</f>
        <v>14.790468364831556</v>
      </c>
      <c r="X7" s="13">
        <v>0.19608796296296296</v>
      </c>
    </row>
    <row r="8" spans="1:24" ht="15" customHeight="1" thickBot="1">
      <c r="A8" s="18">
        <v>6</v>
      </c>
      <c r="B8" s="21" t="s">
        <v>34</v>
      </c>
      <c r="C8" s="4" t="s">
        <v>35</v>
      </c>
      <c r="D8" s="5" t="s">
        <v>22</v>
      </c>
      <c r="E8" s="5" t="s">
        <v>23</v>
      </c>
      <c r="F8" s="5" t="s">
        <v>24</v>
      </c>
      <c r="G8" s="5" t="s">
        <v>25</v>
      </c>
      <c r="H8" s="55">
        <v>67</v>
      </c>
      <c r="I8" s="8"/>
      <c r="J8" s="17">
        <v>0.02892361111111111</v>
      </c>
      <c r="K8" s="25">
        <v>14</v>
      </c>
      <c r="L8" s="9">
        <f>(J8*100)/2500</f>
        <v>0.0011569444444444444</v>
      </c>
      <c r="M8" s="10">
        <f>N8-J8</f>
        <v>0.0008680555555555559</v>
      </c>
      <c r="N8" s="11">
        <v>0.029791666666666664</v>
      </c>
      <c r="O8" s="11">
        <f>P8-N8</f>
        <v>0.11068287037037036</v>
      </c>
      <c r="P8" s="11">
        <v>0.14047453703703702</v>
      </c>
      <c r="Q8" s="27">
        <v>12</v>
      </c>
      <c r="R8" s="19">
        <f>(80/O8)/24</f>
        <v>30.116072362229428</v>
      </c>
      <c r="S8" s="12">
        <f>T8-P8</f>
        <v>0.0007291666666666696</v>
      </c>
      <c r="T8" s="11">
        <v>0.1412037037037037</v>
      </c>
      <c r="U8" s="11">
        <f>X8-T8</f>
        <v>0.05506944444444445</v>
      </c>
      <c r="V8" s="27">
        <v>2</v>
      </c>
      <c r="W8" s="19">
        <f>(20/U8)/24</f>
        <v>15.132408575031524</v>
      </c>
      <c r="X8" s="13">
        <v>0.19627314814814814</v>
      </c>
    </row>
    <row r="9" spans="1:24" ht="15" customHeight="1" thickBot="1">
      <c r="A9" s="18">
        <v>7</v>
      </c>
      <c r="B9" s="21" t="s">
        <v>36</v>
      </c>
      <c r="C9" s="4" t="s">
        <v>27</v>
      </c>
      <c r="D9" s="5" t="s">
        <v>22</v>
      </c>
      <c r="E9" s="5" t="s">
        <v>23</v>
      </c>
      <c r="F9" s="5" t="s">
        <v>24</v>
      </c>
      <c r="G9" s="5" t="s">
        <v>25</v>
      </c>
      <c r="H9" s="55">
        <v>63</v>
      </c>
      <c r="I9" s="8"/>
      <c r="J9" s="17">
        <v>0.02875</v>
      </c>
      <c r="K9" s="25">
        <v>9</v>
      </c>
      <c r="L9" s="9">
        <f>(J9*100)/2500</f>
        <v>0.00115</v>
      </c>
      <c r="M9" s="10">
        <f>N9-J9</f>
        <v>0.0009953703703703687</v>
      </c>
      <c r="N9" s="11">
        <v>0.02974537037037037</v>
      </c>
      <c r="O9" s="11">
        <f>P9-N9</f>
        <v>0.10951388888888891</v>
      </c>
      <c r="P9" s="11">
        <v>0.13925925925925928</v>
      </c>
      <c r="Q9" s="27">
        <v>8</v>
      </c>
      <c r="R9" s="19">
        <f>(80/O9)/24</f>
        <v>30.437539632213056</v>
      </c>
      <c r="S9" s="12">
        <f>T9-P9</f>
        <v>0.0008564814814814581</v>
      </c>
      <c r="T9" s="11">
        <v>0.14011574074074074</v>
      </c>
      <c r="U9" s="11">
        <f>X9-T9</f>
        <v>0.05628472222222225</v>
      </c>
      <c r="V9" s="27">
        <v>6</v>
      </c>
      <c r="W9" s="19">
        <f>(20/U9)/24</f>
        <v>14.805675508945088</v>
      </c>
      <c r="X9" s="13">
        <v>0.19640046296296299</v>
      </c>
    </row>
    <row r="10" spans="1:24" ht="15" customHeight="1" thickBot="1">
      <c r="A10" s="18">
        <v>8</v>
      </c>
      <c r="B10" s="21" t="s">
        <v>37</v>
      </c>
      <c r="C10" s="4" t="s">
        <v>38</v>
      </c>
      <c r="D10" s="5" t="s">
        <v>22</v>
      </c>
      <c r="E10" s="5" t="s">
        <v>23</v>
      </c>
      <c r="F10" s="5" t="s">
        <v>24</v>
      </c>
      <c r="G10" s="5" t="s">
        <v>25</v>
      </c>
      <c r="H10" s="55">
        <v>73</v>
      </c>
      <c r="I10" s="8"/>
      <c r="J10" s="17">
        <v>0.03277777777777778</v>
      </c>
      <c r="K10" s="25">
        <v>30</v>
      </c>
      <c r="L10" s="9">
        <f>(J10*100)/2500</f>
        <v>0.0013111111111111112</v>
      </c>
      <c r="M10" s="10">
        <f>N10-J10</f>
        <v>0.0007754629629629639</v>
      </c>
      <c r="N10" s="11">
        <v>0.033553240740740745</v>
      </c>
      <c r="O10" s="11">
        <f>P10-N10</f>
        <v>0.10717592592592591</v>
      </c>
      <c r="P10" s="11">
        <v>0.14072916666666666</v>
      </c>
      <c r="Q10" s="27">
        <v>3</v>
      </c>
      <c r="R10" s="19">
        <f aca="true" t="shared" si="1" ref="R10:R72">(80/O10)/24</f>
        <v>31.10151187904968</v>
      </c>
      <c r="S10" s="12">
        <f>T10-P10</f>
        <v>0.0007638888888888973</v>
      </c>
      <c r="T10" s="11">
        <v>0.14149305555555555</v>
      </c>
      <c r="U10" s="11">
        <f>X10-T10</f>
        <v>0.055196759259259265</v>
      </c>
      <c r="V10" s="27">
        <v>4</v>
      </c>
      <c r="W10" s="19">
        <f aca="true" t="shared" si="2" ref="W10:W72">(20/U10)/24</f>
        <v>15.097504717970223</v>
      </c>
      <c r="X10" s="13">
        <v>0.19668981481481482</v>
      </c>
    </row>
    <row r="11" spans="1:24" ht="15" customHeight="1" thickBot="1">
      <c r="A11" s="18">
        <v>9</v>
      </c>
      <c r="B11" s="21" t="s">
        <v>39</v>
      </c>
      <c r="C11" s="4" t="s">
        <v>40</v>
      </c>
      <c r="D11" s="5" t="s">
        <v>33</v>
      </c>
      <c r="E11" s="5" t="s">
        <v>23</v>
      </c>
      <c r="F11" s="5" t="s">
        <v>41</v>
      </c>
      <c r="G11" s="5" t="s">
        <v>25</v>
      </c>
      <c r="H11" s="55">
        <v>33</v>
      </c>
      <c r="I11" s="26"/>
      <c r="J11" s="17">
        <v>0.029976851851851852</v>
      </c>
      <c r="K11" s="25">
        <v>16</v>
      </c>
      <c r="L11" s="9">
        <f>(J11*100)/2500</f>
        <v>0.001199074074074074</v>
      </c>
      <c r="M11" s="10">
        <f>N11-J11</f>
        <v>0.0008101851851851881</v>
      </c>
      <c r="N11" s="11">
        <v>0.03078703703703704</v>
      </c>
      <c r="O11" s="11">
        <f>P11-N11</f>
        <v>0.10746527777777777</v>
      </c>
      <c r="P11" s="11">
        <v>0.13825231481481481</v>
      </c>
      <c r="Q11" s="27">
        <v>4</v>
      </c>
      <c r="R11" s="19">
        <f>(80/O11)/24</f>
        <v>31.01777059773829</v>
      </c>
      <c r="S11" s="12">
        <f>T11-P11</f>
        <v>0.0008333333333333248</v>
      </c>
      <c r="T11" s="11">
        <v>0.13908564814814814</v>
      </c>
      <c r="U11" s="11">
        <f>X11-T11</f>
        <v>0.05917824074074074</v>
      </c>
      <c r="V11" s="27">
        <v>11</v>
      </c>
      <c r="W11" s="19">
        <f>(20/U11)/24</f>
        <v>14.081752395853707</v>
      </c>
      <c r="X11" s="13">
        <v>0.19826388888888888</v>
      </c>
    </row>
    <row r="12" spans="1:24" ht="15" customHeight="1" thickBot="1">
      <c r="A12" s="18">
        <v>10</v>
      </c>
      <c r="B12" s="21" t="s">
        <v>42</v>
      </c>
      <c r="C12" s="4" t="s">
        <v>29</v>
      </c>
      <c r="D12" s="5" t="s">
        <v>22</v>
      </c>
      <c r="E12" s="5" t="s">
        <v>23</v>
      </c>
      <c r="F12" s="5" t="s">
        <v>24</v>
      </c>
      <c r="G12" s="5" t="s">
        <v>25</v>
      </c>
      <c r="H12" s="55">
        <v>28</v>
      </c>
      <c r="I12" s="26"/>
      <c r="J12" s="17">
        <v>0.02631944444444444</v>
      </c>
      <c r="K12" s="25">
        <v>4</v>
      </c>
      <c r="L12" s="9">
        <f>(J12*100)/2500</f>
        <v>0.0010527777777777777</v>
      </c>
      <c r="M12" s="10">
        <f>N12-J12</f>
        <v>0.0006481481481481546</v>
      </c>
      <c r="N12" s="11">
        <v>0.026967592592592595</v>
      </c>
      <c r="O12" s="11">
        <f t="shared" si="0"/>
        <v>0.11158564814814814</v>
      </c>
      <c r="P12" s="11">
        <v>0.13855324074074074</v>
      </c>
      <c r="Q12" s="27">
        <v>15</v>
      </c>
      <c r="R12" s="19">
        <f>(80/O12)/24</f>
        <v>29.872419873457115</v>
      </c>
      <c r="S12" s="12">
        <f>T12-P12</f>
        <v>0.0008680555555555525</v>
      </c>
      <c r="T12" s="11">
        <v>0.1394212962962963</v>
      </c>
      <c r="U12" s="11">
        <f>X12-T12</f>
        <v>0.05923611111111113</v>
      </c>
      <c r="V12" s="27">
        <v>12</v>
      </c>
      <c r="W12" s="19">
        <f>(20/U12)/24</f>
        <v>14.067995310668225</v>
      </c>
      <c r="X12" s="13">
        <v>0.19865740740740742</v>
      </c>
    </row>
    <row r="13" spans="1:24" ht="15" customHeight="1" thickBot="1">
      <c r="A13" s="18">
        <v>11</v>
      </c>
      <c r="B13" s="21" t="s">
        <v>43</v>
      </c>
      <c r="C13" s="4" t="s">
        <v>38</v>
      </c>
      <c r="D13" s="5" t="s">
        <v>22</v>
      </c>
      <c r="E13" s="5" t="s">
        <v>23</v>
      </c>
      <c r="F13" s="5" t="s">
        <v>24</v>
      </c>
      <c r="G13" s="5" t="s">
        <v>25</v>
      </c>
      <c r="H13" s="55">
        <v>41</v>
      </c>
      <c r="I13" s="26"/>
      <c r="J13" s="17">
        <v>0.028784722222222225</v>
      </c>
      <c r="K13" s="25">
        <v>10</v>
      </c>
      <c r="L13" s="9">
        <f>(J13*100)/2500</f>
        <v>0.0011513888888888889</v>
      </c>
      <c r="M13" s="10">
        <f>N13-J13</f>
        <v>0.0006712962962962914</v>
      </c>
      <c r="N13" s="11">
        <v>0.029456018518518517</v>
      </c>
      <c r="O13" s="11">
        <f>P13-N13</f>
        <v>0.10984953703703702</v>
      </c>
      <c r="P13" s="11">
        <v>0.13930555555555554</v>
      </c>
      <c r="Q13" s="27">
        <v>11</v>
      </c>
      <c r="R13" s="19">
        <f>(80/O13)/24</f>
        <v>30.344536929722896</v>
      </c>
      <c r="S13" s="12">
        <f>T13-P13</f>
        <v>0.0008449074074074192</v>
      </c>
      <c r="T13" s="11">
        <v>0.14015046296296296</v>
      </c>
      <c r="U13" s="11">
        <f>X13-T13</f>
        <v>0.06284722222222225</v>
      </c>
      <c r="V13" s="27">
        <v>22</v>
      </c>
      <c r="W13" s="19">
        <f>(20/U13)/24</f>
        <v>13.259668508287286</v>
      </c>
      <c r="X13" s="13">
        <v>0.2029976851851852</v>
      </c>
    </row>
    <row r="14" spans="1:24" ht="15" customHeight="1" thickBot="1">
      <c r="A14" s="18">
        <v>12</v>
      </c>
      <c r="B14" s="21" t="s">
        <v>44</v>
      </c>
      <c r="C14" s="4" t="s">
        <v>45</v>
      </c>
      <c r="D14" s="5" t="s">
        <v>33</v>
      </c>
      <c r="E14" s="5" t="s">
        <v>23</v>
      </c>
      <c r="F14" s="5" t="s">
        <v>24</v>
      </c>
      <c r="G14" s="5" t="s">
        <v>25</v>
      </c>
      <c r="H14" s="55">
        <v>48</v>
      </c>
      <c r="I14" s="26"/>
      <c r="J14" s="17">
        <v>0.033402777777777774</v>
      </c>
      <c r="K14" s="25">
        <v>33</v>
      </c>
      <c r="L14" s="9">
        <f>(J14*100)/2500</f>
        <v>0.0013361111111111108</v>
      </c>
      <c r="M14" s="10">
        <f>N14-J14</f>
        <v>0.0014351851851851852</v>
      </c>
      <c r="N14" s="11">
        <v>0.03483796296296296</v>
      </c>
      <c r="O14" s="11">
        <f>P14-N14</f>
        <v>0.11157407407407408</v>
      </c>
      <c r="P14" s="11">
        <v>0.14641203703703703</v>
      </c>
      <c r="Q14" s="27">
        <v>14</v>
      </c>
      <c r="R14" s="19">
        <f t="shared" si="1"/>
        <v>29.875518672199167</v>
      </c>
      <c r="S14" s="12">
        <f>T14-P14</f>
        <v>0.0010995370370370516</v>
      </c>
      <c r="T14" s="11">
        <v>0.1475115740740741</v>
      </c>
      <c r="U14" s="11">
        <f>X14-T14</f>
        <v>0.056863425925925914</v>
      </c>
      <c r="V14" s="27">
        <v>8</v>
      </c>
      <c r="W14" s="19">
        <f t="shared" si="2"/>
        <v>14.65499694687564</v>
      </c>
      <c r="X14" s="13">
        <v>0.204375</v>
      </c>
    </row>
    <row r="15" spans="1:24" ht="15" customHeight="1" thickBot="1">
      <c r="A15" s="18">
        <v>13</v>
      </c>
      <c r="B15" s="21" t="s">
        <v>46</v>
      </c>
      <c r="C15" s="4" t="s">
        <v>47</v>
      </c>
      <c r="D15" s="5" t="s">
        <v>33</v>
      </c>
      <c r="E15" s="5" t="s">
        <v>23</v>
      </c>
      <c r="F15" s="5" t="s">
        <v>41</v>
      </c>
      <c r="G15" s="5" t="s">
        <v>25</v>
      </c>
      <c r="H15" s="55">
        <v>36</v>
      </c>
      <c r="I15" s="8"/>
      <c r="J15" s="17">
        <v>0.030046296296296297</v>
      </c>
      <c r="K15" s="25">
        <v>17</v>
      </c>
      <c r="L15" s="9">
        <f>(J15*100)/2500</f>
        <v>0.001201851851851852</v>
      </c>
      <c r="M15" s="10">
        <f>N15-J15</f>
        <v>0.0007407407407407432</v>
      </c>
      <c r="N15" s="11">
        <v>0.03078703703703704</v>
      </c>
      <c r="O15" s="11">
        <f>P15-N15</f>
        <v>0.11556712962962963</v>
      </c>
      <c r="P15" s="11">
        <v>0.14635416666666667</v>
      </c>
      <c r="Q15" s="27">
        <v>28</v>
      </c>
      <c r="R15" s="19">
        <f>(80/O15)/24</f>
        <v>28.843264897346018</v>
      </c>
      <c r="S15" s="12">
        <f>T15-P15</f>
        <v>0.0009837962962962743</v>
      </c>
      <c r="T15" s="11">
        <v>0.14733796296296295</v>
      </c>
      <c r="U15" s="11">
        <f>X15-T15</f>
        <v>0.05750000000000002</v>
      </c>
      <c r="V15" s="27">
        <v>10</v>
      </c>
      <c r="W15" s="19">
        <f>(20/U15)/24</f>
        <v>14.492753623188399</v>
      </c>
      <c r="X15" s="13">
        <v>0.20483796296296297</v>
      </c>
    </row>
    <row r="16" spans="1:24" ht="15" customHeight="1" thickBot="1">
      <c r="A16" s="18">
        <v>14</v>
      </c>
      <c r="B16" s="21" t="s">
        <v>48</v>
      </c>
      <c r="C16" s="4" t="s">
        <v>27</v>
      </c>
      <c r="D16" s="5" t="s">
        <v>22</v>
      </c>
      <c r="E16" s="5" t="s">
        <v>23</v>
      </c>
      <c r="F16" s="5" t="s">
        <v>24</v>
      </c>
      <c r="G16" s="5" t="s">
        <v>25</v>
      </c>
      <c r="H16" s="55">
        <v>61</v>
      </c>
      <c r="I16" s="8"/>
      <c r="J16" s="17">
        <v>0.03179398148148148</v>
      </c>
      <c r="K16" s="25">
        <v>19</v>
      </c>
      <c r="L16" s="9">
        <f>(J16*100)/2500</f>
        <v>0.0012717592592592592</v>
      </c>
      <c r="M16" s="10">
        <f>N16-J16</f>
        <v>0.000798611111111111</v>
      </c>
      <c r="N16" s="11">
        <v>0.03259259259259259</v>
      </c>
      <c r="O16" s="11">
        <f>P16-N16</f>
        <v>0.11319444444444443</v>
      </c>
      <c r="P16" s="11">
        <v>0.14578703703703702</v>
      </c>
      <c r="Q16" s="27">
        <v>23</v>
      </c>
      <c r="R16" s="19">
        <f>(80/O16)/24</f>
        <v>29.4478527607362</v>
      </c>
      <c r="S16" s="12">
        <f>T16-P16</f>
        <v>0.0006365740740740811</v>
      </c>
      <c r="T16" s="11">
        <v>0.1464236111111111</v>
      </c>
      <c r="U16" s="11">
        <f>X16-T16</f>
        <v>0.05939814814814817</v>
      </c>
      <c r="V16" s="27">
        <v>13</v>
      </c>
      <c r="W16" s="19">
        <f>(20/U16)/24</f>
        <v>14.029618082618855</v>
      </c>
      <c r="X16" s="13">
        <v>0.20582175925925927</v>
      </c>
    </row>
    <row r="17" spans="1:24" ht="15" customHeight="1" thickBot="1">
      <c r="A17" s="18">
        <v>15</v>
      </c>
      <c r="B17" s="21" t="s">
        <v>49</v>
      </c>
      <c r="C17" s="4" t="s">
        <v>32</v>
      </c>
      <c r="D17" s="5" t="s">
        <v>33</v>
      </c>
      <c r="E17" s="5" t="s">
        <v>23</v>
      </c>
      <c r="F17" s="5" t="s">
        <v>24</v>
      </c>
      <c r="G17" s="5" t="s">
        <v>25</v>
      </c>
      <c r="H17" s="56">
        <v>6</v>
      </c>
      <c r="I17" s="26"/>
      <c r="J17" s="17">
        <v>0.029953703703703705</v>
      </c>
      <c r="K17" s="25">
        <v>15</v>
      </c>
      <c r="L17" s="9">
        <f>(J17*100)/2500</f>
        <v>0.001198148148148148</v>
      </c>
      <c r="M17" s="10">
        <f>N17-J17</f>
        <v>0.001388888888888891</v>
      </c>
      <c r="N17" s="11">
        <v>0.031342592592592596</v>
      </c>
      <c r="O17" s="11">
        <f>P17-N17</f>
        <v>0.11254629629629628</v>
      </c>
      <c r="P17" s="11">
        <v>0.14388888888888887</v>
      </c>
      <c r="Q17" s="27">
        <v>20</v>
      </c>
      <c r="R17" s="19">
        <f>(80/O17)/24</f>
        <v>29.617441382147266</v>
      </c>
      <c r="S17" s="12">
        <f>T17-P17</f>
        <v>0.0007291666666666696</v>
      </c>
      <c r="T17" s="11">
        <v>0.14461805555555554</v>
      </c>
      <c r="U17" s="11">
        <f>X17-T17</f>
        <v>0.06186342592592595</v>
      </c>
      <c r="V17" s="27">
        <v>17</v>
      </c>
      <c r="W17" s="19">
        <f>(20/U17)/24</f>
        <v>13.47053320860617</v>
      </c>
      <c r="X17" s="13">
        <v>0.2064814814814815</v>
      </c>
    </row>
    <row r="18" spans="1:24" ht="15" customHeight="1" thickBot="1">
      <c r="A18" s="18">
        <v>16</v>
      </c>
      <c r="B18" s="21" t="s">
        <v>50</v>
      </c>
      <c r="C18" s="4" t="s">
        <v>51</v>
      </c>
      <c r="D18" s="5" t="s">
        <v>33</v>
      </c>
      <c r="E18" s="5" t="s">
        <v>23</v>
      </c>
      <c r="F18" s="5" t="s">
        <v>24</v>
      </c>
      <c r="G18" s="5" t="s">
        <v>25</v>
      </c>
      <c r="H18" s="55">
        <v>53</v>
      </c>
      <c r="I18" s="8"/>
      <c r="J18" s="17">
        <v>0.03200231481481482</v>
      </c>
      <c r="K18" s="25">
        <v>23</v>
      </c>
      <c r="L18" s="9">
        <f>(J18*100)/2500</f>
        <v>0.0012800925925925927</v>
      </c>
      <c r="M18" s="10">
        <f>N18-J18</f>
        <v>0.0012847222222222218</v>
      </c>
      <c r="N18" s="11">
        <v>0.03328703703703704</v>
      </c>
      <c r="O18" s="11">
        <f>P18-N18</f>
        <v>0.11219907407407409</v>
      </c>
      <c r="P18" s="11">
        <v>0.14548611111111112</v>
      </c>
      <c r="Q18" s="27">
        <v>18</v>
      </c>
      <c r="R18" s="19">
        <f>(80/O18)/24</f>
        <v>29.70909841138848</v>
      </c>
      <c r="S18" s="12">
        <f>T18-P18</f>
        <v>0.001018518518518502</v>
      </c>
      <c r="T18" s="11">
        <v>0.14650462962962962</v>
      </c>
      <c r="U18" s="11">
        <f>X18-T18</f>
        <v>0.06092592592592594</v>
      </c>
      <c r="V18" s="27">
        <v>15</v>
      </c>
      <c r="W18" s="19">
        <f>(20/U18)/24</f>
        <v>13.677811550151972</v>
      </c>
      <c r="X18" s="13">
        <v>0.20743055555555556</v>
      </c>
    </row>
    <row r="19" spans="1:24" ht="15" customHeight="1" thickBot="1">
      <c r="A19" s="18">
        <v>17</v>
      </c>
      <c r="B19" s="21" t="s">
        <v>52</v>
      </c>
      <c r="C19" s="4" t="s">
        <v>53</v>
      </c>
      <c r="D19" s="5" t="s">
        <v>22</v>
      </c>
      <c r="E19" s="5" t="s">
        <v>23</v>
      </c>
      <c r="F19" s="5" t="s">
        <v>24</v>
      </c>
      <c r="G19" s="5" t="s">
        <v>25</v>
      </c>
      <c r="H19" s="55">
        <v>2</v>
      </c>
      <c r="I19" s="26"/>
      <c r="J19" s="17">
        <v>0.02837962962962963</v>
      </c>
      <c r="K19" s="25">
        <v>7</v>
      </c>
      <c r="L19" s="9">
        <f>(J19*100)/2500</f>
        <v>0.001135185185185185</v>
      </c>
      <c r="M19" s="10">
        <f>N19-J19</f>
        <v>0.0014120370370370346</v>
      </c>
      <c r="N19" s="11">
        <v>0.029791666666666664</v>
      </c>
      <c r="O19" s="11">
        <f>P19-N19</f>
        <v>0.11454861111111111</v>
      </c>
      <c r="P19" s="11">
        <v>0.14434027777777778</v>
      </c>
      <c r="Q19" s="27">
        <v>26</v>
      </c>
      <c r="R19" s="19">
        <f>(80/O19)/24</f>
        <v>29.099727190057592</v>
      </c>
      <c r="S19" s="12">
        <f>T19-P19</f>
        <v>0.0010763888888888906</v>
      </c>
      <c r="T19" s="11">
        <v>0.14541666666666667</v>
      </c>
      <c r="U19" s="11">
        <f>X19-T19</f>
        <v>0.06247685185185187</v>
      </c>
      <c r="V19" s="27">
        <v>20</v>
      </c>
      <c r="W19" s="19">
        <f>(20/U19)/24</f>
        <v>13.338273434605407</v>
      </c>
      <c r="X19" s="13">
        <v>0.20789351851851853</v>
      </c>
    </row>
    <row r="20" spans="1:24" ht="15" customHeight="1" thickBot="1">
      <c r="A20" s="18">
        <v>18</v>
      </c>
      <c r="B20" s="21" t="s">
        <v>54</v>
      </c>
      <c r="C20" s="4" t="s">
        <v>32</v>
      </c>
      <c r="D20" s="5" t="s">
        <v>33</v>
      </c>
      <c r="E20" s="5" t="s">
        <v>23</v>
      </c>
      <c r="F20" s="5" t="s">
        <v>24</v>
      </c>
      <c r="G20" s="5" t="s">
        <v>25</v>
      </c>
      <c r="H20" s="55">
        <v>11</v>
      </c>
      <c r="I20" s="26"/>
      <c r="J20" s="17">
        <v>0.03193287037037037</v>
      </c>
      <c r="K20" s="25">
        <v>21</v>
      </c>
      <c r="L20" s="9">
        <f>(J20*100)/2500</f>
        <v>0.0012773148148148147</v>
      </c>
      <c r="M20" s="10">
        <f>N20-J20</f>
        <v>0.0011689814814814792</v>
      </c>
      <c r="N20" s="11">
        <v>0.03310185185185185</v>
      </c>
      <c r="O20" s="11">
        <f>P20-N20</f>
        <v>0.11206018518518518</v>
      </c>
      <c r="P20" s="11">
        <v>0.14516203703703703</v>
      </c>
      <c r="Q20" s="27">
        <v>17</v>
      </c>
      <c r="R20" s="19">
        <f>(80/O20)/24</f>
        <v>29.74592026440818</v>
      </c>
      <c r="S20" s="12">
        <f>T20-P20</f>
        <v>0.0010185185185185297</v>
      </c>
      <c r="T20" s="11">
        <v>0.14618055555555556</v>
      </c>
      <c r="U20" s="11">
        <f>X20-T20</f>
        <v>0.06366898148148148</v>
      </c>
      <c r="V20" s="27">
        <v>27</v>
      </c>
      <c r="W20" s="19">
        <f>(20/U20)/24</f>
        <v>13.088529358298493</v>
      </c>
      <c r="X20" s="13">
        <v>0.20984953703703704</v>
      </c>
    </row>
    <row r="21" spans="1:24" ht="15" customHeight="1" thickBot="1">
      <c r="A21" s="18">
        <v>19</v>
      </c>
      <c r="B21" s="21" t="s">
        <v>55</v>
      </c>
      <c r="C21" s="4" t="s">
        <v>38</v>
      </c>
      <c r="D21" s="5" t="s">
        <v>22</v>
      </c>
      <c r="E21" s="5" t="s">
        <v>23</v>
      </c>
      <c r="F21" s="5" t="s">
        <v>24</v>
      </c>
      <c r="G21" s="5" t="s">
        <v>25</v>
      </c>
      <c r="H21" s="55">
        <v>43</v>
      </c>
      <c r="I21" s="8"/>
      <c r="J21" s="17">
        <v>0.0364699074074074</v>
      </c>
      <c r="K21" s="25">
        <v>50</v>
      </c>
      <c r="L21" s="9">
        <f>(J21*100)/2500</f>
        <v>0.001458796296296296</v>
      </c>
      <c r="M21" s="10">
        <f>N21-J21</f>
        <v>0.0006250000000000006</v>
      </c>
      <c r="N21" s="11">
        <v>0.0370949074074074</v>
      </c>
      <c r="O21" s="11">
        <f>P21-N21</f>
        <v>0.1095601851851852</v>
      </c>
      <c r="P21" s="11">
        <v>0.1466550925925926</v>
      </c>
      <c r="Q21" s="27">
        <v>9</v>
      </c>
      <c r="R21" s="19">
        <f t="shared" si="1"/>
        <v>30.424677794210854</v>
      </c>
      <c r="S21" s="12">
        <f>T21-P21</f>
        <v>0.001018518518518502</v>
      </c>
      <c r="T21" s="11">
        <v>0.1476736111111111</v>
      </c>
      <c r="U21" s="11">
        <f>X21-T21</f>
        <v>0.06329861111111112</v>
      </c>
      <c r="V21" s="27">
        <v>24</v>
      </c>
      <c r="W21" s="19">
        <f t="shared" si="2"/>
        <v>13.165112452002191</v>
      </c>
      <c r="X21" s="13">
        <v>0.21097222222222223</v>
      </c>
    </row>
    <row r="22" spans="1:24" ht="15" customHeight="1" thickBot="1">
      <c r="A22" s="18">
        <v>20</v>
      </c>
      <c r="B22" s="21" t="s">
        <v>56</v>
      </c>
      <c r="C22" s="4" t="s">
        <v>57</v>
      </c>
      <c r="D22" s="5" t="s">
        <v>33</v>
      </c>
      <c r="E22" s="5" t="s">
        <v>23</v>
      </c>
      <c r="F22" s="5" t="s">
        <v>41</v>
      </c>
      <c r="G22" s="5" t="s">
        <v>25</v>
      </c>
      <c r="H22" s="55">
        <v>57</v>
      </c>
      <c r="I22" s="8"/>
      <c r="J22" s="17">
        <v>0.033171296296296296</v>
      </c>
      <c r="K22" s="25">
        <v>32</v>
      </c>
      <c r="L22" s="9">
        <f>(J22*100)/2500</f>
        <v>0.0013268518518518518</v>
      </c>
      <c r="M22" s="10">
        <f>N22-J22</f>
        <v>0.0005555555555555591</v>
      </c>
      <c r="N22" s="11">
        <v>0.033726851851851855</v>
      </c>
      <c r="O22" s="11">
        <f>P22-N22</f>
        <v>0.11222222222222221</v>
      </c>
      <c r="P22" s="11">
        <v>0.14594907407407406</v>
      </c>
      <c r="Q22" s="27">
        <v>19</v>
      </c>
      <c r="R22" s="19">
        <f t="shared" si="1"/>
        <v>29.702970297029708</v>
      </c>
      <c r="S22" s="12">
        <f>T22-P22</f>
        <v>0.0008680555555555802</v>
      </c>
      <c r="T22" s="11">
        <v>0.14681712962962964</v>
      </c>
      <c r="U22" s="11">
        <f>X22-T22</f>
        <v>0.0642708333333333</v>
      </c>
      <c r="V22" s="27">
        <v>31</v>
      </c>
      <c r="W22" s="19">
        <f t="shared" si="2"/>
        <v>12.96596434359806</v>
      </c>
      <c r="X22" s="13">
        <v>0.21108796296296295</v>
      </c>
    </row>
    <row r="23" spans="1:24" ht="15" customHeight="1" thickBot="1">
      <c r="A23" s="18">
        <v>21</v>
      </c>
      <c r="B23" s="21" t="s">
        <v>58</v>
      </c>
      <c r="C23" s="4" t="s">
        <v>29</v>
      </c>
      <c r="D23" s="5" t="s">
        <v>22</v>
      </c>
      <c r="E23" s="5" t="s">
        <v>23</v>
      </c>
      <c r="F23" s="5" t="s">
        <v>41</v>
      </c>
      <c r="G23" s="5" t="s">
        <v>25</v>
      </c>
      <c r="H23" s="55">
        <v>20</v>
      </c>
      <c r="I23" s="26"/>
      <c r="J23" s="17">
        <v>0.03633101851851852</v>
      </c>
      <c r="K23" s="25">
        <v>47</v>
      </c>
      <c r="L23" s="9">
        <f>(J23*100)/2500</f>
        <v>0.0014532407407407408</v>
      </c>
      <c r="M23" s="10">
        <f>N23-J23</f>
        <v>0.0010185185185185158</v>
      </c>
      <c r="N23" s="11">
        <v>0.037349537037037035</v>
      </c>
      <c r="O23" s="11">
        <f>P23-N23</f>
        <v>0.11120370370370372</v>
      </c>
      <c r="P23" s="11">
        <v>0.14855324074074075</v>
      </c>
      <c r="Q23" s="27">
        <v>13</v>
      </c>
      <c r="R23" s="19">
        <f t="shared" si="1"/>
        <v>29.97502081598667</v>
      </c>
      <c r="S23" s="12">
        <f>T23-P23</f>
        <v>0.0007523148148148029</v>
      </c>
      <c r="T23" s="11">
        <v>0.14930555555555555</v>
      </c>
      <c r="U23" s="11">
        <f>X23-T23</f>
        <v>0.06232638888888889</v>
      </c>
      <c r="V23" s="27">
        <v>19</v>
      </c>
      <c r="W23" s="19">
        <f t="shared" si="2"/>
        <v>13.370473537604456</v>
      </c>
      <c r="X23" s="13">
        <v>0.21163194444444444</v>
      </c>
    </row>
    <row r="24" spans="1:24" ht="15" customHeight="1" thickBot="1">
      <c r="A24" s="18">
        <v>22</v>
      </c>
      <c r="B24" s="21" t="s">
        <v>59</v>
      </c>
      <c r="C24" s="4" t="s">
        <v>60</v>
      </c>
      <c r="D24" s="5" t="s">
        <v>22</v>
      </c>
      <c r="E24" s="5" t="s">
        <v>23</v>
      </c>
      <c r="F24" s="5" t="s">
        <v>24</v>
      </c>
      <c r="G24" s="5" t="s">
        <v>25</v>
      </c>
      <c r="H24" s="55">
        <v>58</v>
      </c>
      <c r="I24" s="8"/>
      <c r="J24" s="17">
        <v>0.032129629629629626</v>
      </c>
      <c r="K24" s="25">
        <v>24</v>
      </c>
      <c r="L24" s="9">
        <f>(J24*100)/2500</f>
        <v>0.0012851851851851852</v>
      </c>
      <c r="M24" s="10">
        <f>N24-J24</f>
        <v>0.0015509259259259278</v>
      </c>
      <c r="N24" s="11">
        <v>0.033680555555555554</v>
      </c>
      <c r="O24" s="11">
        <f>P24-N24</f>
        <v>0.11179398148148148</v>
      </c>
      <c r="P24" s="11">
        <v>0.14547453703703703</v>
      </c>
      <c r="Q24" s="27">
        <v>16</v>
      </c>
      <c r="R24" s="19">
        <f t="shared" si="1"/>
        <v>29.816751216482036</v>
      </c>
      <c r="S24" s="12">
        <f>T24-P24</f>
        <v>0.0016550925925926108</v>
      </c>
      <c r="T24" s="11">
        <v>0.14712962962962964</v>
      </c>
      <c r="U24" s="11">
        <f>X24-T24</f>
        <v>0.06474537037037037</v>
      </c>
      <c r="V24" s="27">
        <v>32</v>
      </c>
      <c r="W24" s="19">
        <f t="shared" si="2"/>
        <v>12.870933142652843</v>
      </c>
      <c r="X24" s="13">
        <v>0.211875</v>
      </c>
    </row>
    <row r="25" spans="1:24" ht="15" customHeight="1" thickBot="1">
      <c r="A25" s="18">
        <v>23</v>
      </c>
      <c r="B25" s="21" t="s">
        <v>61</v>
      </c>
      <c r="C25" s="4" t="s">
        <v>45</v>
      </c>
      <c r="D25" s="5" t="s">
        <v>33</v>
      </c>
      <c r="E25" s="5" t="s">
        <v>23</v>
      </c>
      <c r="F25" s="5" t="s">
        <v>24</v>
      </c>
      <c r="G25" s="5" t="s">
        <v>25</v>
      </c>
      <c r="H25" s="55">
        <v>51</v>
      </c>
      <c r="I25" s="8"/>
      <c r="J25" s="17">
        <v>0.02866898148148148</v>
      </c>
      <c r="K25" s="25">
        <v>8</v>
      </c>
      <c r="L25" s="9">
        <f>(J25*100)/2500</f>
        <v>0.0011467592592592593</v>
      </c>
      <c r="M25" s="10">
        <f>N25-J25</f>
        <v>0.0012615740740740782</v>
      </c>
      <c r="N25" s="11">
        <v>0.029930555555555557</v>
      </c>
      <c r="O25" s="11">
        <f>P25-N25</f>
        <v>0.1129861111111111</v>
      </c>
      <c r="P25" s="11">
        <v>0.14291666666666666</v>
      </c>
      <c r="Q25" s="27">
        <v>21</v>
      </c>
      <c r="R25" s="19">
        <f>(80/O25)/24</f>
        <v>29.502151198524896</v>
      </c>
      <c r="S25" s="12">
        <f>T25-P25</f>
        <v>0.0007986111111111249</v>
      </c>
      <c r="T25" s="11">
        <v>0.1437152777777778</v>
      </c>
      <c r="U25" s="11">
        <f>X25-T25</f>
        <v>0.06836805555555553</v>
      </c>
      <c r="V25" s="27"/>
      <c r="W25" s="19">
        <f>(20/U25)/24</f>
        <v>12.188928390045712</v>
      </c>
      <c r="X25" s="13">
        <v>0.21208333333333332</v>
      </c>
    </row>
    <row r="26" spans="1:24" ht="15" customHeight="1" thickBot="1">
      <c r="A26" s="18">
        <v>24</v>
      </c>
      <c r="B26" s="21" t="s">
        <v>62</v>
      </c>
      <c r="C26" s="4" t="s">
        <v>40</v>
      </c>
      <c r="D26" s="5" t="s">
        <v>33</v>
      </c>
      <c r="E26" s="5" t="s">
        <v>23</v>
      </c>
      <c r="F26" s="5" t="s">
        <v>24</v>
      </c>
      <c r="G26" s="5" t="s">
        <v>25</v>
      </c>
      <c r="H26" s="55">
        <v>32</v>
      </c>
      <c r="I26" s="26"/>
      <c r="J26" s="17">
        <v>0.032199074074074074</v>
      </c>
      <c r="K26" s="25">
        <v>25</v>
      </c>
      <c r="L26" s="9">
        <f>(J26*100)/2500</f>
        <v>0.001287962962962963</v>
      </c>
      <c r="M26" s="10">
        <f>N26-J26</f>
        <v>0.0016666666666666635</v>
      </c>
      <c r="N26" s="11">
        <v>0.03386574074074074</v>
      </c>
      <c r="O26" s="11">
        <f>P26-N26</f>
        <v>0.11299768518518517</v>
      </c>
      <c r="P26" s="11">
        <v>0.1468634259259259</v>
      </c>
      <c r="Q26" s="27">
        <v>22</v>
      </c>
      <c r="R26" s="19">
        <f t="shared" si="1"/>
        <v>29.499129365973577</v>
      </c>
      <c r="S26" s="12">
        <f>T26-P26</f>
        <v>0.0014004629629629783</v>
      </c>
      <c r="T26" s="11">
        <v>0.1482638888888889</v>
      </c>
      <c r="U26" s="11">
        <f>X26-T26</f>
        <v>0.06412037037037038</v>
      </c>
      <c r="V26" s="27">
        <v>30</v>
      </c>
      <c r="W26" s="19">
        <f t="shared" si="2"/>
        <v>12.996389891696749</v>
      </c>
      <c r="X26" s="13">
        <v>0.21238425925925927</v>
      </c>
    </row>
    <row r="27" spans="1:24" ht="15" customHeight="1" thickBot="1">
      <c r="A27" s="18">
        <v>25</v>
      </c>
      <c r="B27" s="21" t="s">
        <v>63</v>
      </c>
      <c r="C27" s="4" t="s">
        <v>47</v>
      </c>
      <c r="D27" s="5" t="s">
        <v>33</v>
      </c>
      <c r="E27" s="5" t="s">
        <v>23</v>
      </c>
      <c r="F27" s="5" t="s">
        <v>24</v>
      </c>
      <c r="G27" s="5" t="s">
        <v>25</v>
      </c>
      <c r="H27" s="55">
        <v>35</v>
      </c>
      <c r="I27" s="26"/>
      <c r="J27" s="17">
        <v>0.03315972222222222</v>
      </c>
      <c r="K27" s="25">
        <v>31</v>
      </c>
      <c r="L27" s="9">
        <f>(J27*100)/2500</f>
        <v>0.0013263888888888889</v>
      </c>
      <c r="M27" s="10">
        <f>N27-J27</f>
        <v>0.0009837962962962951</v>
      </c>
      <c r="N27" s="11">
        <v>0.03414351851851852</v>
      </c>
      <c r="O27" s="11">
        <f>P27-N27</f>
        <v>0.11446759259259259</v>
      </c>
      <c r="P27" s="11">
        <v>0.1486111111111111</v>
      </c>
      <c r="Q27" s="27">
        <v>25</v>
      </c>
      <c r="R27" s="19">
        <f t="shared" si="1"/>
        <v>29.12032355915066</v>
      </c>
      <c r="S27" s="12">
        <f>T27-P27</f>
        <v>0.00122685185185184</v>
      </c>
      <c r="T27" s="11">
        <v>0.14983796296296295</v>
      </c>
      <c r="U27" s="11">
        <f>X27-T27</f>
        <v>0.06289351851851852</v>
      </c>
      <c r="V27" s="27">
        <v>23</v>
      </c>
      <c r="W27" s="19">
        <f t="shared" si="2"/>
        <v>13.249907986750094</v>
      </c>
      <c r="X27" s="13">
        <v>0.21273148148148147</v>
      </c>
    </row>
    <row r="28" spans="1:24" ht="15" customHeight="1" thickBot="1">
      <c r="A28" s="18">
        <v>26</v>
      </c>
      <c r="B28" s="21" t="s">
        <v>64</v>
      </c>
      <c r="C28" s="4" t="s">
        <v>27</v>
      </c>
      <c r="D28" s="5" t="s">
        <v>22</v>
      </c>
      <c r="E28" s="5" t="s">
        <v>23</v>
      </c>
      <c r="F28" s="5" t="s">
        <v>24</v>
      </c>
      <c r="G28" s="5" t="s">
        <v>25</v>
      </c>
      <c r="H28" s="55">
        <v>72</v>
      </c>
      <c r="I28" s="8"/>
      <c r="J28" s="17">
        <v>0.03474537037037037</v>
      </c>
      <c r="K28" s="25">
        <v>35</v>
      </c>
      <c r="L28" s="9">
        <f>(J28*100)/2500</f>
        <v>0.0013898148148148149</v>
      </c>
      <c r="M28" s="10">
        <f>N28-J28</f>
        <v>0.0010532407407407365</v>
      </c>
      <c r="N28" s="11">
        <v>0.03579861111111111</v>
      </c>
      <c r="O28" s="11">
        <f>P28-N28</f>
        <v>0.11605324074074075</v>
      </c>
      <c r="P28" s="11">
        <v>0.15185185185185185</v>
      </c>
      <c r="Q28" s="27">
        <v>30</v>
      </c>
      <c r="R28" s="19">
        <f t="shared" si="1"/>
        <v>28.722449386656027</v>
      </c>
      <c r="S28" s="12">
        <f>T28-P28</f>
        <v>0.0008217592592592582</v>
      </c>
      <c r="T28" s="11">
        <v>0.1526736111111111</v>
      </c>
      <c r="U28" s="11">
        <f>X28-T28</f>
        <v>0.06109953703703705</v>
      </c>
      <c r="V28" s="27">
        <v>16</v>
      </c>
      <c r="W28" s="19">
        <f t="shared" si="2"/>
        <v>13.63894677022163</v>
      </c>
      <c r="X28" s="13">
        <v>0.21377314814814816</v>
      </c>
    </row>
    <row r="29" spans="1:24" ht="15" customHeight="1" thickBot="1">
      <c r="A29" s="18">
        <v>27</v>
      </c>
      <c r="B29" s="21" t="s">
        <v>65</v>
      </c>
      <c r="C29" s="4" t="s">
        <v>29</v>
      </c>
      <c r="D29" s="5" t="s">
        <v>22</v>
      </c>
      <c r="E29" s="5" t="s">
        <v>23</v>
      </c>
      <c r="F29" s="5" t="s">
        <v>24</v>
      </c>
      <c r="G29" s="5" t="s">
        <v>25</v>
      </c>
      <c r="H29" s="55">
        <v>25</v>
      </c>
      <c r="I29" s="8"/>
      <c r="J29" s="17">
        <v>0.04020833333333333</v>
      </c>
      <c r="K29" s="25">
        <v>56</v>
      </c>
      <c r="L29" s="9">
        <f>(J29*100)/2500</f>
        <v>0.0016083333333333331</v>
      </c>
      <c r="M29" s="10">
        <f>N29-J29</f>
        <v>0.0023842592592592596</v>
      </c>
      <c r="N29" s="11">
        <v>0.04259259259259259</v>
      </c>
      <c r="O29" s="11">
        <f>P29-N29</f>
        <v>0.1076273148148148</v>
      </c>
      <c r="P29" s="11">
        <v>0.1502199074074074</v>
      </c>
      <c r="Q29" s="27">
        <v>5</v>
      </c>
      <c r="R29" s="19">
        <f t="shared" si="1"/>
        <v>30.971072158296593</v>
      </c>
      <c r="S29" s="12">
        <f>T29-P29</f>
        <v>0.001122685185185185</v>
      </c>
      <c r="T29" s="11">
        <v>0.15134259259259258</v>
      </c>
      <c r="U29" s="11">
        <f>X29-T29</f>
        <v>0.0628125</v>
      </c>
      <c r="V29" s="27">
        <v>21</v>
      </c>
      <c r="W29" s="19">
        <f t="shared" si="2"/>
        <v>13.266998341625209</v>
      </c>
      <c r="X29" s="13">
        <v>0.21415509259259258</v>
      </c>
    </row>
    <row r="30" spans="1:24" ht="15" customHeight="1" thickBot="1">
      <c r="A30" s="18">
        <v>28</v>
      </c>
      <c r="B30" s="21" t="s">
        <v>66</v>
      </c>
      <c r="C30" s="4" t="s">
        <v>45</v>
      </c>
      <c r="D30" s="5" t="s">
        <v>33</v>
      </c>
      <c r="E30" s="5" t="s">
        <v>23</v>
      </c>
      <c r="F30" s="5" t="s">
        <v>24</v>
      </c>
      <c r="G30" s="5" t="s">
        <v>25</v>
      </c>
      <c r="H30" s="55">
        <v>49</v>
      </c>
      <c r="I30" s="8"/>
      <c r="J30" s="17">
        <v>0.03629629629629629</v>
      </c>
      <c r="K30" s="25">
        <v>46</v>
      </c>
      <c r="L30" s="9">
        <f>(J30*100)/2500</f>
        <v>0.0014518518518518517</v>
      </c>
      <c r="M30" s="10">
        <f>N30-J30</f>
        <v>0.0010300925925925963</v>
      </c>
      <c r="N30" s="11">
        <v>0.03732638888888889</v>
      </c>
      <c r="O30" s="11">
        <f>P30-N30</f>
        <v>0.115625</v>
      </c>
      <c r="P30" s="11">
        <v>0.1529513888888889</v>
      </c>
      <c r="Q30" s="27">
        <v>29</v>
      </c>
      <c r="R30" s="19">
        <f t="shared" si="1"/>
        <v>28.82882882882883</v>
      </c>
      <c r="S30" s="12">
        <f>T30-P30</f>
        <v>0.0009027777777777524</v>
      </c>
      <c r="T30" s="11">
        <v>0.15385416666666665</v>
      </c>
      <c r="U30" s="11">
        <f>X30-T30</f>
        <v>0.06334490740740745</v>
      </c>
      <c r="V30" s="27">
        <v>25</v>
      </c>
      <c r="W30" s="19">
        <f t="shared" si="2"/>
        <v>13.155490590169917</v>
      </c>
      <c r="X30" s="13">
        <v>0.2171990740740741</v>
      </c>
    </row>
    <row r="31" spans="1:24" ht="15" customHeight="1" thickBot="1">
      <c r="A31" s="18">
        <v>29</v>
      </c>
      <c r="B31" s="21" t="s">
        <v>67</v>
      </c>
      <c r="C31" s="4" t="s">
        <v>60</v>
      </c>
      <c r="D31" s="5" t="s">
        <v>22</v>
      </c>
      <c r="E31" s="5" t="s">
        <v>23</v>
      </c>
      <c r="F31" s="5" t="s">
        <v>24</v>
      </c>
      <c r="G31" s="5" t="s">
        <v>25</v>
      </c>
      <c r="H31" s="55">
        <v>59</v>
      </c>
      <c r="I31" s="26"/>
      <c r="J31" s="17">
        <v>0.028865740740740744</v>
      </c>
      <c r="K31" s="25">
        <v>13</v>
      </c>
      <c r="L31" s="9">
        <f>(J31*100)/2500</f>
        <v>0.0011546296296296298</v>
      </c>
      <c r="M31" s="10">
        <f>N31-J31</f>
        <v>0.0009837962962962916</v>
      </c>
      <c r="N31" s="11">
        <v>0.029849537037037036</v>
      </c>
      <c r="O31" s="11">
        <f>P31-N31</f>
        <v>0.12318287037037036</v>
      </c>
      <c r="P31" s="11">
        <v>0.1530324074074074</v>
      </c>
      <c r="Q31" s="27">
        <v>44</v>
      </c>
      <c r="R31" s="19">
        <f>(80/O31)/24</f>
        <v>27.06003946255755</v>
      </c>
      <c r="S31" s="12">
        <f>T31-P31</f>
        <v>0.0010995370370370516</v>
      </c>
      <c r="T31" s="11">
        <v>0.15413194444444445</v>
      </c>
      <c r="U31" s="11">
        <f>X31-T31</f>
        <v>0.06412037037037036</v>
      </c>
      <c r="V31" s="27">
        <v>29</v>
      </c>
      <c r="W31" s="19">
        <f>(20/U31)/24</f>
        <v>12.996389891696753</v>
      </c>
      <c r="X31" s="13">
        <v>0.2182523148148148</v>
      </c>
    </row>
    <row r="32" spans="1:24" ht="15" customHeight="1" thickBot="1">
      <c r="A32" s="18">
        <v>30</v>
      </c>
      <c r="B32" s="21" t="s">
        <v>68</v>
      </c>
      <c r="C32" s="4" t="s">
        <v>69</v>
      </c>
      <c r="D32" s="5" t="s">
        <v>22</v>
      </c>
      <c r="E32" s="5" t="s">
        <v>23</v>
      </c>
      <c r="F32" s="5" t="s">
        <v>24</v>
      </c>
      <c r="G32" s="5" t="s">
        <v>25</v>
      </c>
      <c r="H32" s="55">
        <v>56</v>
      </c>
      <c r="I32" s="8"/>
      <c r="J32" s="17">
        <v>0.03635416666666667</v>
      </c>
      <c r="K32" s="25">
        <v>48</v>
      </c>
      <c r="L32" s="9">
        <f>(J32*100)/2500</f>
        <v>0.0014541666666666665</v>
      </c>
      <c r="M32" s="10">
        <f>N32-J32</f>
        <v>0.0019560185185185167</v>
      </c>
      <c r="N32" s="11">
        <v>0.03831018518518518</v>
      </c>
      <c r="O32" s="11">
        <f>P32-N32</f>
        <v>0.11755787037037037</v>
      </c>
      <c r="P32" s="11">
        <v>0.15586805555555555</v>
      </c>
      <c r="Q32" s="27">
        <v>33</v>
      </c>
      <c r="R32" s="19">
        <f t="shared" si="1"/>
        <v>28.354829181845034</v>
      </c>
      <c r="S32" s="12">
        <f>T32-P32</f>
        <v>0.0016435185185185441</v>
      </c>
      <c r="T32" s="11">
        <v>0.1575115740740741</v>
      </c>
      <c r="U32" s="11">
        <f>X32-T32</f>
        <v>0.062083333333333296</v>
      </c>
      <c r="V32" s="27">
        <v>18</v>
      </c>
      <c r="W32" s="19">
        <f t="shared" si="2"/>
        <v>13.422818791946318</v>
      </c>
      <c r="X32" s="13">
        <v>0.2195949074074074</v>
      </c>
    </row>
    <row r="33" spans="1:24" ht="15" customHeight="1" thickBot="1">
      <c r="A33" s="18">
        <v>31</v>
      </c>
      <c r="B33" s="21" t="s">
        <v>70</v>
      </c>
      <c r="C33" s="4" t="s">
        <v>71</v>
      </c>
      <c r="D33" s="5" t="s">
        <v>33</v>
      </c>
      <c r="E33" s="5" t="s">
        <v>23</v>
      </c>
      <c r="F33" s="5" t="s">
        <v>41</v>
      </c>
      <c r="G33" s="5" t="s">
        <v>25</v>
      </c>
      <c r="H33" s="55">
        <v>54</v>
      </c>
      <c r="I33" s="8"/>
      <c r="J33" s="17">
        <v>0.03273148148148148</v>
      </c>
      <c r="K33" s="25">
        <v>29</v>
      </c>
      <c r="L33" s="9">
        <f>(J33*100)/2500</f>
        <v>0.0013092592592592591</v>
      </c>
      <c r="M33" s="10">
        <f>N33-J33</f>
        <v>0.0016319444444444497</v>
      </c>
      <c r="N33" s="11">
        <v>0.03436342592592593</v>
      </c>
      <c r="O33" s="11">
        <f>P33-N33</f>
        <v>0.11672453703703706</v>
      </c>
      <c r="P33" s="11">
        <v>0.15108796296296298</v>
      </c>
      <c r="Q33" s="27">
        <v>31</v>
      </c>
      <c r="R33" s="19">
        <f t="shared" si="1"/>
        <v>28.557263262270695</v>
      </c>
      <c r="S33" s="12">
        <f>T33-P33</f>
        <v>0.0009027777777777524</v>
      </c>
      <c r="T33" s="11">
        <v>0.15199074074074073</v>
      </c>
      <c r="U33" s="11">
        <f>X33-T33</f>
        <v>0.06803240740740743</v>
      </c>
      <c r="V33" s="27">
        <v>38</v>
      </c>
      <c r="W33" s="19">
        <f t="shared" si="2"/>
        <v>12.249064307587611</v>
      </c>
      <c r="X33" s="13">
        <v>0.22002314814814816</v>
      </c>
    </row>
    <row r="34" spans="1:24" ht="15" customHeight="1" thickBot="1">
      <c r="A34" s="18">
        <v>32</v>
      </c>
      <c r="B34" s="21" t="s">
        <v>72</v>
      </c>
      <c r="C34" s="4" t="s">
        <v>29</v>
      </c>
      <c r="D34" s="5" t="s">
        <v>22</v>
      </c>
      <c r="E34" s="5" t="s">
        <v>23</v>
      </c>
      <c r="F34" s="5" t="s">
        <v>41</v>
      </c>
      <c r="G34" s="5" t="s">
        <v>25</v>
      </c>
      <c r="H34" s="55">
        <v>31</v>
      </c>
      <c r="I34" s="8"/>
      <c r="J34" s="17">
        <v>0.03483796296296296</v>
      </c>
      <c r="K34" s="25">
        <v>36</v>
      </c>
      <c r="L34" s="9">
        <f>(J34*100)/2500</f>
        <v>0.0013935185185185183</v>
      </c>
      <c r="M34" s="10">
        <f>N34-J34</f>
        <v>0.0015625000000000014</v>
      </c>
      <c r="N34" s="11">
        <v>0.03640046296296296</v>
      </c>
      <c r="O34" s="11">
        <f>P34-N34</f>
        <v>0.1153587962962963</v>
      </c>
      <c r="P34" s="11">
        <v>0.15175925925925926</v>
      </c>
      <c r="Q34" s="27">
        <v>27</v>
      </c>
      <c r="R34" s="19">
        <f t="shared" si="1"/>
        <v>28.89535467041236</v>
      </c>
      <c r="S34" s="12">
        <f>T34-P34</f>
        <v>0.000983796296296302</v>
      </c>
      <c r="T34" s="11">
        <v>0.15274305555555556</v>
      </c>
      <c r="U34" s="11">
        <f>X34-T34</f>
        <v>0.06918981481481482</v>
      </c>
      <c r="V34" s="27">
        <v>40</v>
      </c>
      <c r="W34" s="19">
        <f t="shared" si="2"/>
        <v>12.044161927065907</v>
      </c>
      <c r="X34" s="13">
        <v>0.22193287037037038</v>
      </c>
    </row>
    <row r="35" spans="1:24" ht="15" customHeight="1" thickBot="1">
      <c r="A35" s="18">
        <v>33</v>
      </c>
      <c r="B35" s="21" t="s">
        <v>73</v>
      </c>
      <c r="C35" s="4" t="s">
        <v>74</v>
      </c>
      <c r="D35" s="5" t="s">
        <v>33</v>
      </c>
      <c r="E35" s="5" t="s">
        <v>23</v>
      </c>
      <c r="F35" s="5" t="s">
        <v>24</v>
      </c>
      <c r="G35" s="5" t="s">
        <v>25</v>
      </c>
      <c r="H35" s="55">
        <v>64</v>
      </c>
      <c r="I35" s="8"/>
      <c r="J35" s="17">
        <v>0.028784722222222225</v>
      </c>
      <c r="K35" s="25">
        <v>11</v>
      </c>
      <c r="L35" s="9">
        <f>(J35*100)/2500</f>
        <v>0.0011513888888888889</v>
      </c>
      <c r="M35" s="10">
        <f>N35-J35</f>
        <v>0.0014120370370370346</v>
      </c>
      <c r="N35" s="11">
        <v>0.03019675925925926</v>
      </c>
      <c r="O35" s="11">
        <f>P35-N35</f>
        <v>0.12109953703703703</v>
      </c>
      <c r="P35" s="11">
        <v>0.1512962962962963</v>
      </c>
      <c r="Q35" s="27">
        <v>40</v>
      </c>
      <c r="R35" s="19">
        <f>(80/O35)/24</f>
        <v>27.52556628118131</v>
      </c>
      <c r="S35" s="12">
        <f>T35-P35</f>
        <v>0.001678240740740744</v>
      </c>
      <c r="T35" s="11">
        <v>0.15297453703703703</v>
      </c>
      <c r="U35" s="11">
        <f>X35-T35</f>
        <v>0.07087962962962963</v>
      </c>
      <c r="V35" s="27">
        <v>45</v>
      </c>
      <c r="W35" s="19">
        <f>(20/U35)/24</f>
        <v>11.757021554539518</v>
      </c>
      <c r="X35" s="13">
        <v>0.22385416666666666</v>
      </c>
    </row>
    <row r="36" spans="1:24" ht="15" customHeight="1" thickBot="1">
      <c r="A36" s="18">
        <v>34</v>
      </c>
      <c r="B36" s="21" t="s">
        <v>75</v>
      </c>
      <c r="C36" s="4" t="s">
        <v>76</v>
      </c>
      <c r="D36" s="5" t="s">
        <v>33</v>
      </c>
      <c r="E36" s="5" t="s">
        <v>23</v>
      </c>
      <c r="F36" s="5" t="s">
        <v>24</v>
      </c>
      <c r="G36" s="5" t="s">
        <v>25</v>
      </c>
      <c r="H36" s="55">
        <v>71</v>
      </c>
      <c r="I36" s="26"/>
      <c r="J36" s="17">
        <v>0.03680555555555556</v>
      </c>
      <c r="K36" s="25">
        <v>51</v>
      </c>
      <c r="L36" s="9">
        <f>(J36*100)/2500</f>
        <v>0.0014722222222222224</v>
      </c>
      <c r="M36" s="10">
        <f>N36-J36</f>
        <v>0.001493055555555553</v>
      </c>
      <c r="N36" s="11">
        <v>0.03829861111111111</v>
      </c>
      <c r="O36" s="11">
        <f>P36-N36</f>
        <v>0.1197337962962963</v>
      </c>
      <c r="P36" s="11">
        <v>0.1580324074074074</v>
      </c>
      <c r="Q36" s="27">
        <v>35</v>
      </c>
      <c r="R36" s="19">
        <f t="shared" si="1"/>
        <v>27.839536007733205</v>
      </c>
      <c r="S36" s="12">
        <f>T36-P36</f>
        <v>0.0015277777777777946</v>
      </c>
      <c r="T36" s="11">
        <v>0.1595601851851852</v>
      </c>
      <c r="U36" s="11">
        <f>X36-T36</f>
        <v>0.06687500000000002</v>
      </c>
      <c r="V36" s="27">
        <v>35</v>
      </c>
      <c r="W36" s="19">
        <f t="shared" si="2"/>
        <v>12.46105919003115</v>
      </c>
      <c r="X36" s="13">
        <v>0.2264351851851852</v>
      </c>
    </row>
    <row r="37" spans="1:24" ht="15" customHeight="1" thickBot="1">
      <c r="A37" s="18">
        <v>35</v>
      </c>
      <c r="B37" s="21" t="s">
        <v>77</v>
      </c>
      <c r="C37" s="6" t="s">
        <v>78</v>
      </c>
      <c r="D37" s="16" t="s">
        <v>22</v>
      </c>
      <c r="E37" s="16" t="s">
        <v>23</v>
      </c>
      <c r="F37" s="5" t="s">
        <v>41</v>
      </c>
      <c r="G37" s="5" t="s">
        <v>25</v>
      </c>
      <c r="H37" s="55">
        <v>17</v>
      </c>
      <c r="I37" s="8"/>
      <c r="J37" s="17">
        <v>0.04083333333333333</v>
      </c>
      <c r="K37" s="25">
        <v>57</v>
      </c>
      <c r="L37" s="9">
        <f>(J37*100)/2500</f>
        <v>0.0016333333333333332</v>
      </c>
      <c r="M37" s="10">
        <f>N37-J37</f>
        <v>0.0017476851851851924</v>
      </c>
      <c r="N37" s="11">
        <v>0.042581018518518525</v>
      </c>
      <c r="O37" s="11">
        <f>P37-N37</f>
        <v>0.11733796296296295</v>
      </c>
      <c r="P37" s="11">
        <v>0.15991898148148148</v>
      </c>
      <c r="Q37" s="27">
        <v>32</v>
      </c>
      <c r="R37" s="19">
        <f t="shared" si="1"/>
        <v>28.407970013809432</v>
      </c>
      <c r="S37" s="12">
        <f>T37-P37</f>
        <v>0.0017939814814814936</v>
      </c>
      <c r="T37" s="11">
        <v>0.16171296296296298</v>
      </c>
      <c r="U37" s="11">
        <f>X37-T37</f>
        <v>0.06694444444444442</v>
      </c>
      <c r="V37" s="27">
        <v>36</v>
      </c>
      <c r="W37" s="19">
        <f t="shared" si="2"/>
        <v>12.448132780082993</v>
      </c>
      <c r="X37" s="13">
        <v>0.2286574074074074</v>
      </c>
    </row>
    <row r="38" spans="1:24" ht="15" customHeight="1" thickBot="1">
      <c r="A38" s="18">
        <v>36</v>
      </c>
      <c r="B38" s="21" t="s">
        <v>79</v>
      </c>
      <c r="C38" s="4" t="s">
        <v>80</v>
      </c>
      <c r="D38" s="5" t="s">
        <v>22</v>
      </c>
      <c r="E38" s="5" t="s">
        <v>23</v>
      </c>
      <c r="F38" s="5" t="s">
        <v>24</v>
      </c>
      <c r="G38" s="5" t="s">
        <v>25</v>
      </c>
      <c r="H38" s="55">
        <v>55</v>
      </c>
      <c r="I38" s="8"/>
      <c r="J38" s="17" t="s">
        <v>81</v>
      </c>
      <c r="K38" s="25"/>
      <c r="L38" s="9" t="e">
        <f>(J38*100)/2500</f>
        <v>#VALUE!</v>
      </c>
      <c r="M38" s="10" t="e">
        <f>N38-J38</f>
        <v>#VALUE!</v>
      </c>
      <c r="N38" s="11">
        <v>0.03747685185185185</v>
      </c>
      <c r="O38" s="11">
        <f>P38-N38</f>
        <v>0.12090277777777778</v>
      </c>
      <c r="P38" s="11">
        <v>0.15837962962962962</v>
      </c>
      <c r="Q38" s="27">
        <v>38</v>
      </c>
      <c r="R38" s="19">
        <f>(80/O38)/24</f>
        <v>27.570361860999427</v>
      </c>
      <c r="S38" s="12">
        <f>T38-P38</f>
        <v>0.001388888888888884</v>
      </c>
      <c r="T38" s="11">
        <v>0.1597685185185185</v>
      </c>
      <c r="U38" s="11">
        <f>X38-T38</f>
        <v>0.07025462962962964</v>
      </c>
      <c r="V38" s="27">
        <v>44</v>
      </c>
      <c r="W38" s="19">
        <f>(20/U38)/24</f>
        <v>11.861614497528828</v>
      </c>
      <c r="X38" s="13">
        <v>0.23002314814814814</v>
      </c>
    </row>
    <row r="39" spans="1:24" ht="15" customHeight="1" thickBot="1">
      <c r="A39" s="18">
        <v>37</v>
      </c>
      <c r="B39" s="21" t="s">
        <v>82</v>
      </c>
      <c r="C39" s="4" t="s">
        <v>83</v>
      </c>
      <c r="D39" s="5" t="s">
        <v>22</v>
      </c>
      <c r="E39" s="5" t="s">
        <v>23</v>
      </c>
      <c r="F39" s="5" t="s">
        <v>24</v>
      </c>
      <c r="G39" s="5" t="s">
        <v>25</v>
      </c>
      <c r="H39" s="55">
        <v>44</v>
      </c>
      <c r="I39" s="26"/>
      <c r="J39" s="17">
        <v>0.032650462962962964</v>
      </c>
      <c r="K39" s="25">
        <v>28</v>
      </c>
      <c r="L39" s="9">
        <f>(J39*100)/2500</f>
        <v>0.0013060185185185184</v>
      </c>
      <c r="M39" s="10">
        <f>N39-J39</f>
        <v>0.001307870370370369</v>
      </c>
      <c r="N39" s="11">
        <v>0.03395833333333333</v>
      </c>
      <c r="O39" s="11">
        <f>P39-N39</f>
        <v>0.12546296296296294</v>
      </c>
      <c r="P39" s="11">
        <v>0.15942129629629628</v>
      </c>
      <c r="Q39" s="27">
        <v>50</v>
      </c>
      <c r="R39" s="19">
        <f t="shared" si="1"/>
        <v>26.56826568265683</v>
      </c>
      <c r="S39" s="12">
        <f>T39-P39</f>
        <v>0.0019560185185185375</v>
      </c>
      <c r="T39" s="11">
        <v>0.16137731481481482</v>
      </c>
      <c r="U39" s="11">
        <f>X39-T39</f>
        <v>0.06910879629629627</v>
      </c>
      <c r="V39" s="27">
        <v>39</v>
      </c>
      <c r="W39" s="19">
        <f t="shared" si="2"/>
        <v>12.058281694858488</v>
      </c>
      <c r="X39" s="13">
        <v>0.23048611111111109</v>
      </c>
    </row>
    <row r="40" spans="1:24" ht="15" customHeight="1" thickBot="1">
      <c r="A40" s="18">
        <v>38</v>
      </c>
      <c r="B40" s="21" t="s">
        <v>84</v>
      </c>
      <c r="C40" s="4" t="s">
        <v>85</v>
      </c>
      <c r="D40" s="5" t="s">
        <v>22</v>
      </c>
      <c r="E40" s="5" t="s">
        <v>23</v>
      </c>
      <c r="F40" s="5" t="s">
        <v>41</v>
      </c>
      <c r="G40" s="5" t="s">
        <v>25</v>
      </c>
      <c r="H40" s="55">
        <v>39</v>
      </c>
      <c r="I40" s="8"/>
      <c r="J40" s="17">
        <v>0.03719907407407407</v>
      </c>
      <c r="K40" s="25">
        <v>53</v>
      </c>
      <c r="L40" s="9">
        <f>(J40*100)/2500</f>
        <v>0.0014879629629629629</v>
      </c>
      <c r="M40" s="10">
        <f>N40-J40</f>
        <v>0.0014467592592592587</v>
      </c>
      <c r="N40" s="11">
        <v>0.03864583333333333</v>
      </c>
      <c r="O40" s="11">
        <f>P40-N40</f>
        <v>0.12418981481481481</v>
      </c>
      <c r="P40" s="11">
        <v>0.16283564814814813</v>
      </c>
      <c r="Q40" s="27">
        <v>45</v>
      </c>
      <c r="R40" s="19">
        <f t="shared" si="1"/>
        <v>26.84063373718546</v>
      </c>
      <c r="S40" s="12">
        <f>T40-P40</f>
        <v>0.0016203703703703831</v>
      </c>
      <c r="T40" s="11">
        <v>0.16445601851851852</v>
      </c>
      <c r="U40" s="11">
        <f>X40-T40</f>
        <v>0.06620370370370371</v>
      </c>
      <c r="V40" s="27">
        <v>33</v>
      </c>
      <c r="W40" s="19">
        <f t="shared" si="2"/>
        <v>12.587412587412587</v>
      </c>
      <c r="X40" s="13">
        <v>0.23065972222222222</v>
      </c>
    </row>
    <row r="41" spans="1:24" ht="15" customHeight="1" thickBot="1">
      <c r="A41" s="18">
        <v>39</v>
      </c>
      <c r="B41" s="21" t="s">
        <v>86</v>
      </c>
      <c r="C41" s="4" t="s">
        <v>29</v>
      </c>
      <c r="D41" s="5" t="s">
        <v>22</v>
      </c>
      <c r="E41" s="5" t="s">
        <v>23</v>
      </c>
      <c r="F41" s="5" t="s">
        <v>24</v>
      </c>
      <c r="G41" s="5" t="s">
        <v>25</v>
      </c>
      <c r="H41" s="55">
        <v>29</v>
      </c>
      <c r="I41" s="8"/>
      <c r="J41" s="17">
        <v>0.03822916666666667</v>
      </c>
      <c r="K41" s="25">
        <v>54</v>
      </c>
      <c r="L41" s="9">
        <f>(J41*100)/2500</f>
        <v>0.0015291666666666667</v>
      </c>
      <c r="M41" s="10">
        <f>N41-J41</f>
        <v>0.001678240740740744</v>
      </c>
      <c r="N41" s="11">
        <v>0.03990740740740741</v>
      </c>
      <c r="O41" s="11">
        <f>P41-N41</f>
        <v>0.12004629629629629</v>
      </c>
      <c r="P41" s="11">
        <v>0.1599537037037037</v>
      </c>
      <c r="Q41" s="27">
        <v>36</v>
      </c>
      <c r="R41" s="19">
        <f t="shared" si="1"/>
        <v>27.76706517547243</v>
      </c>
      <c r="S41" s="12">
        <f>T41-P41</f>
        <v>0.0014467592592592449</v>
      </c>
      <c r="T41" s="11">
        <v>0.16140046296296295</v>
      </c>
      <c r="U41" s="11">
        <f>X41-T41</f>
        <v>0.06960648148148149</v>
      </c>
      <c r="V41" s="27">
        <v>43</v>
      </c>
      <c r="W41" s="19">
        <f t="shared" si="2"/>
        <v>11.972065181243764</v>
      </c>
      <c r="X41" s="13">
        <v>0.23100694444444445</v>
      </c>
    </row>
    <row r="42" spans="1:24" ht="15" customHeight="1" thickBot="1">
      <c r="A42" s="18">
        <v>40</v>
      </c>
      <c r="B42" s="21" t="s">
        <v>87</v>
      </c>
      <c r="C42" s="4" t="s">
        <v>32</v>
      </c>
      <c r="D42" s="5" t="s">
        <v>33</v>
      </c>
      <c r="E42" s="5" t="s">
        <v>23</v>
      </c>
      <c r="F42" s="5" t="s">
        <v>41</v>
      </c>
      <c r="G42" s="5" t="s">
        <v>25</v>
      </c>
      <c r="H42" s="55">
        <v>10</v>
      </c>
      <c r="I42" s="26"/>
      <c r="J42" s="17">
        <v>0.036875</v>
      </c>
      <c r="K42" s="25">
        <v>52</v>
      </c>
      <c r="L42" s="9">
        <f>(J42*100)/2500</f>
        <v>0.001475</v>
      </c>
      <c r="M42" s="10">
        <f>N42-J42</f>
        <v>0.0017824074074074062</v>
      </c>
      <c r="N42" s="11">
        <v>0.038657407407407404</v>
      </c>
      <c r="O42" s="11">
        <f>P42-N42</f>
        <v>0.12774305555555554</v>
      </c>
      <c r="P42" s="11">
        <v>0.16640046296296296</v>
      </c>
      <c r="Q42" s="27">
        <v>53</v>
      </c>
      <c r="R42" s="19">
        <f t="shared" si="1"/>
        <v>26.094047295460726</v>
      </c>
      <c r="S42" s="12">
        <f>T42-P42</f>
        <v>0.001365740740740723</v>
      </c>
      <c r="T42" s="11">
        <v>0.16776620370370368</v>
      </c>
      <c r="U42" s="11">
        <f>X42-T42</f>
        <v>0.06384259259259262</v>
      </c>
      <c r="V42" s="27">
        <v>28</v>
      </c>
      <c r="W42" s="19">
        <f t="shared" si="2"/>
        <v>13.052936910804926</v>
      </c>
      <c r="X42" s="13">
        <v>0.2316087962962963</v>
      </c>
    </row>
    <row r="43" spans="1:24" ht="15" customHeight="1" thickBot="1">
      <c r="A43" s="18">
        <v>41</v>
      </c>
      <c r="B43" s="21" t="s">
        <v>88</v>
      </c>
      <c r="C43" s="4" t="s">
        <v>89</v>
      </c>
      <c r="D43" s="5" t="s">
        <v>22</v>
      </c>
      <c r="E43" s="5" t="s">
        <v>23</v>
      </c>
      <c r="F43" s="5" t="s">
        <v>24</v>
      </c>
      <c r="G43" s="5" t="s">
        <v>25</v>
      </c>
      <c r="H43" s="55">
        <v>52</v>
      </c>
      <c r="I43" s="8"/>
      <c r="J43" s="17">
        <v>0.03230324074074074</v>
      </c>
      <c r="K43" s="25">
        <v>27</v>
      </c>
      <c r="L43" s="9">
        <f>(J43*100)/2500</f>
        <v>0.0012921296296296294</v>
      </c>
      <c r="M43" s="10">
        <f>N43-J43</f>
        <v>0.0020601851851851927</v>
      </c>
      <c r="N43" s="11">
        <v>0.03436342592592593</v>
      </c>
      <c r="O43" s="11">
        <f>P43-N43</f>
        <v>0.1255324074074074</v>
      </c>
      <c r="P43" s="11">
        <v>0.15989583333333332</v>
      </c>
      <c r="Q43" s="27">
        <v>51</v>
      </c>
      <c r="R43" s="19">
        <f>(80/O43)/24</f>
        <v>26.553568135718237</v>
      </c>
      <c r="S43" s="12">
        <f>T43-P43</f>
        <v>0.001782407407407427</v>
      </c>
      <c r="T43" s="11">
        <v>0.16167824074074075</v>
      </c>
      <c r="U43" s="11">
        <f>X43-T43</f>
        <v>0.07131944444444444</v>
      </c>
      <c r="V43" s="27">
        <v>46</v>
      </c>
      <c r="W43" s="19">
        <f>(20/U43)/24</f>
        <v>11.684518013631939</v>
      </c>
      <c r="X43" s="13">
        <v>0.23299768518518518</v>
      </c>
    </row>
    <row r="44" spans="1:24" ht="15" customHeight="1" thickBot="1">
      <c r="A44" s="18">
        <v>42</v>
      </c>
      <c r="B44" s="21" t="s">
        <v>90</v>
      </c>
      <c r="C44" s="4" t="s">
        <v>29</v>
      </c>
      <c r="D44" s="5" t="s">
        <v>22</v>
      </c>
      <c r="E44" s="5" t="s">
        <v>23</v>
      </c>
      <c r="F44" s="5" t="s">
        <v>24</v>
      </c>
      <c r="G44" s="5" t="s">
        <v>25</v>
      </c>
      <c r="H44" s="55">
        <v>27</v>
      </c>
      <c r="I44" s="8"/>
      <c r="J44" s="17">
        <v>0.03553240740740741</v>
      </c>
      <c r="K44" s="25">
        <v>37</v>
      </c>
      <c r="L44" s="9">
        <f>(J44*100)/2500</f>
        <v>0.0014212962962962964</v>
      </c>
      <c r="M44" s="10">
        <f>N44-J44</f>
        <v>0.002025462962962965</v>
      </c>
      <c r="N44" s="11">
        <v>0.03755787037037037</v>
      </c>
      <c r="O44" s="11">
        <f>P44-N44</f>
        <v>0.11909722222222224</v>
      </c>
      <c r="P44" s="11">
        <v>0.1566550925925926</v>
      </c>
      <c r="Q44" s="27">
        <v>34</v>
      </c>
      <c r="R44" s="19">
        <f t="shared" si="1"/>
        <v>27.98833819241982</v>
      </c>
      <c r="S44" s="12">
        <f>T44-P44</f>
        <v>0.0013310185185184953</v>
      </c>
      <c r="T44" s="11">
        <v>0.1579861111111111</v>
      </c>
      <c r="U44" s="11">
        <f>X44-T44</f>
        <v>0.07546296296296298</v>
      </c>
      <c r="V44" s="27">
        <v>48</v>
      </c>
      <c r="W44" s="19">
        <f t="shared" si="2"/>
        <v>11.04294478527607</v>
      </c>
      <c r="X44" s="13">
        <v>0.2334490740740741</v>
      </c>
    </row>
    <row r="45" spans="1:24" ht="15" customHeight="1" thickBot="1">
      <c r="A45" s="18">
        <v>43</v>
      </c>
      <c r="B45" s="21" t="s">
        <v>91</v>
      </c>
      <c r="C45" s="4" t="s">
        <v>21</v>
      </c>
      <c r="D45" s="5" t="s">
        <v>22</v>
      </c>
      <c r="E45" s="5" t="s">
        <v>92</v>
      </c>
      <c r="F45" s="5" t="s">
        <v>24</v>
      </c>
      <c r="G45" s="5" t="s">
        <v>25</v>
      </c>
      <c r="H45" s="55">
        <v>16</v>
      </c>
      <c r="I45" s="26"/>
      <c r="J45" s="17">
        <v>0.028854166666666667</v>
      </c>
      <c r="K45" s="25">
        <v>12</v>
      </c>
      <c r="L45" s="9">
        <f>(J45*100)/2500</f>
        <v>0.0011541666666666666</v>
      </c>
      <c r="M45" s="10">
        <f>N45-J45</f>
        <v>0.001238425925925924</v>
      </c>
      <c r="N45" s="11">
        <v>0.03009259259259259</v>
      </c>
      <c r="O45" s="11">
        <f>P45-N45</f>
        <v>0.1295601851851852</v>
      </c>
      <c r="P45" s="11">
        <v>0.15965277777777778</v>
      </c>
      <c r="Q45" s="27">
        <v>55</v>
      </c>
      <c r="R45" s="19">
        <f>(80/O45)/24</f>
        <v>25.72806860818295</v>
      </c>
      <c r="S45" s="12">
        <f>T45-P45</f>
        <v>0.0010763888888888906</v>
      </c>
      <c r="T45" s="11">
        <v>0.16072916666666667</v>
      </c>
      <c r="U45" s="11">
        <f>X45-T45</f>
        <v>0.07317129629629629</v>
      </c>
      <c r="V45" s="27">
        <v>47</v>
      </c>
      <c r="W45" s="19">
        <f>(20/U45)/24</f>
        <v>11.38880101233787</v>
      </c>
      <c r="X45" s="13">
        <v>0.23390046296296296</v>
      </c>
    </row>
    <row r="46" spans="1:24" ht="15" customHeight="1" thickBot="1">
      <c r="A46" s="18">
        <v>44</v>
      </c>
      <c r="B46" s="21" t="s">
        <v>93</v>
      </c>
      <c r="C46" s="4" t="s">
        <v>76</v>
      </c>
      <c r="D46" s="5" t="s">
        <v>33</v>
      </c>
      <c r="E46" s="5" t="s">
        <v>23</v>
      </c>
      <c r="F46" s="5" t="s">
        <v>41</v>
      </c>
      <c r="G46" s="5" t="s">
        <v>25</v>
      </c>
      <c r="H46" s="55">
        <v>68</v>
      </c>
      <c r="I46" s="8"/>
      <c r="J46" s="17">
        <v>0.0409375</v>
      </c>
      <c r="K46" s="25">
        <v>58</v>
      </c>
      <c r="L46" s="9">
        <f>(J46*100)/2500</f>
        <v>0.0016375</v>
      </c>
      <c r="M46" s="10">
        <f>N46-J46</f>
        <v>0.0016203703703703692</v>
      </c>
      <c r="N46" s="11">
        <v>0.04255787037037037</v>
      </c>
      <c r="O46" s="11">
        <f>P46-N46</f>
        <v>0.12650462962962963</v>
      </c>
      <c r="P46" s="11">
        <v>0.1690625</v>
      </c>
      <c r="Q46" s="27">
        <v>52</v>
      </c>
      <c r="R46" s="19">
        <f t="shared" si="1"/>
        <v>26.349496797804207</v>
      </c>
      <c r="S46" s="12">
        <f>T46-P46</f>
        <v>0.0015509259259259</v>
      </c>
      <c r="T46" s="11">
        <v>0.1706134259259259</v>
      </c>
      <c r="U46" s="11">
        <f>X46-T46</f>
        <v>0.0634490740740741</v>
      </c>
      <c r="V46" s="27">
        <v>26</v>
      </c>
      <c r="W46" s="19">
        <f t="shared" si="2"/>
        <v>13.133892739875952</v>
      </c>
      <c r="X46" s="13">
        <v>0.2340625</v>
      </c>
    </row>
    <row r="47" spans="1:24" ht="15" customHeight="1" thickBot="1">
      <c r="A47" s="18">
        <v>45</v>
      </c>
      <c r="B47" s="21" t="s">
        <v>94</v>
      </c>
      <c r="C47" s="4" t="s">
        <v>45</v>
      </c>
      <c r="D47" s="5" t="s">
        <v>33</v>
      </c>
      <c r="E47" s="5" t="s">
        <v>23</v>
      </c>
      <c r="F47" s="5" t="s">
        <v>24</v>
      </c>
      <c r="G47" s="5" t="s">
        <v>25</v>
      </c>
      <c r="H47" s="56">
        <v>50</v>
      </c>
      <c r="I47" s="26"/>
      <c r="J47" s="17">
        <v>0.03079861111111111</v>
      </c>
      <c r="K47" s="25">
        <v>18</v>
      </c>
      <c r="L47" s="9">
        <f>(J47*100)/2500</f>
        <v>0.0012319444444444444</v>
      </c>
      <c r="M47" s="10">
        <v>0.0010185185185185186</v>
      </c>
      <c r="N47" s="11">
        <v>0.03208333333333333</v>
      </c>
      <c r="O47" s="11">
        <f>P47-N47</f>
        <v>0.12150462962962963</v>
      </c>
      <c r="P47" s="11">
        <v>0.15358796296296295</v>
      </c>
      <c r="Q47" s="27">
        <v>41</v>
      </c>
      <c r="R47" s="19">
        <f>(80/O47)/24</f>
        <v>27.433796913697847</v>
      </c>
      <c r="S47" s="12">
        <f>T47-P47</f>
        <v>0.0009490740740740744</v>
      </c>
      <c r="T47" s="11">
        <v>0.15453703703703703</v>
      </c>
      <c r="U47" s="11">
        <f>X47-T47</f>
        <v>0.07956018518518518</v>
      </c>
      <c r="V47" s="27">
        <v>50</v>
      </c>
      <c r="W47" s="19">
        <f>(20/U47)/24</f>
        <v>10.474250800116382</v>
      </c>
      <c r="X47" s="13">
        <v>0.2340972222222222</v>
      </c>
    </row>
    <row r="48" spans="1:24" ht="15" customHeight="1" thickBot="1">
      <c r="A48" s="18">
        <v>46</v>
      </c>
      <c r="B48" s="21" t="s">
        <v>95</v>
      </c>
      <c r="C48" s="4" t="s">
        <v>78</v>
      </c>
      <c r="D48" s="5" t="s">
        <v>22</v>
      </c>
      <c r="E48" s="5" t="s">
        <v>23</v>
      </c>
      <c r="F48" s="5" t="s">
        <v>41</v>
      </c>
      <c r="G48" s="5" t="s">
        <v>25</v>
      </c>
      <c r="H48" s="55">
        <v>18</v>
      </c>
      <c r="I48" s="8"/>
      <c r="J48" s="17">
        <v>0.041215277777777774</v>
      </c>
      <c r="K48" s="25">
        <v>59</v>
      </c>
      <c r="L48" s="9">
        <f>(J48*100)/2500</f>
        <v>0.0016486111111111111</v>
      </c>
      <c r="M48" s="10">
        <f>N48-J48</f>
        <v>0.0016666666666666635</v>
      </c>
      <c r="N48" s="11">
        <v>0.04288194444444444</v>
      </c>
      <c r="O48" s="11">
        <f>P48-N48</f>
        <v>0.12065972222222224</v>
      </c>
      <c r="P48" s="11">
        <v>0.16354166666666667</v>
      </c>
      <c r="Q48" s="27">
        <v>37</v>
      </c>
      <c r="R48" s="19">
        <f t="shared" si="1"/>
        <v>27.62589928057554</v>
      </c>
      <c r="S48" s="12">
        <f>T48-P48</f>
        <v>0.0018518518518518545</v>
      </c>
      <c r="T48" s="11">
        <v>0.16539351851851852</v>
      </c>
      <c r="U48" s="11">
        <f>X48-T48</f>
        <v>0.06929398148148147</v>
      </c>
      <c r="V48" s="27">
        <v>42</v>
      </c>
      <c r="W48" s="19">
        <f t="shared" si="2"/>
        <v>12.02605645565392</v>
      </c>
      <c r="X48" s="13">
        <v>0.2346875</v>
      </c>
    </row>
    <row r="49" spans="1:24" ht="15" customHeight="1" thickBot="1">
      <c r="A49" s="18">
        <v>47</v>
      </c>
      <c r="B49" s="21" t="s">
        <v>96</v>
      </c>
      <c r="C49" s="4" t="s">
        <v>97</v>
      </c>
      <c r="D49" s="5" t="s">
        <v>22</v>
      </c>
      <c r="E49" s="5" t="s">
        <v>23</v>
      </c>
      <c r="F49" s="5" t="s">
        <v>24</v>
      </c>
      <c r="G49" s="5" t="s">
        <v>25</v>
      </c>
      <c r="H49" s="55">
        <v>69</v>
      </c>
      <c r="I49" s="8"/>
      <c r="J49" s="17">
        <v>0.03971064814814815</v>
      </c>
      <c r="K49" s="25">
        <v>55</v>
      </c>
      <c r="L49" s="9">
        <f>(J49*100)/2500</f>
        <v>0.0015884259259259259</v>
      </c>
      <c r="M49" s="10">
        <f>N49-J49</f>
        <v>0.002511574074074076</v>
      </c>
      <c r="N49" s="11">
        <v>0.042222222222222223</v>
      </c>
      <c r="O49" s="11">
        <f>P49-N49</f>
        <v>0.1245138888888889</v>
      </c>
      <c r="P49" s="11">
        <v>0.1667361111111111</v>
      </c>
      <c r="Q49" s="27">
        <v>47</v>
      </c>
      <c r="R49" s="19">
        <f t="shared" si="1"/>
        <v>26.770775237032904</v>
      </c>
      <c r="S49" s="12">
        <f>T49-P49</f>
        <v>0.0014699074074073781</v>
      </c>
      <c r="T49" s="11">
        <v>0.1682060185185185</v>
      </c>
      <c r="U49" s="11">
        <f>X49-T49</f>
        <v>0.06697916666666667</v>
      </c>
      <c r="V49" s="27">
        <v>37</v>
      </c>
      <c r="W49" s="19">
        <f t="shared" si="2"/>
        <v>12.441679626749611</v>
      </c>
      <c r="X49" s="13">
        <v>0.23518518518518516</v>
      </c>
    </row>
    <row r="50" spans="1:24" ht="15" customHeight="1" thickBot="1">
      <c r="A50" s="18">
        <v>48</v>
      </c>
      <c r="B50" s="21" t="s">
        <v>98</v>
      </c>
      <c r="C50" s="4" t="s">
        <v>99</v>
      </c>
      <c r="D50" s="5" t="s">
        <v>33</v>
      </c>
      <c r="E50" s="5" t="s">
        <v>23</v>
      </c>
      <c r="F50" s="5" t="s">
        <v>41</v>
      </c>
      <c r="G50" s="5" t="s">
        <v>25</v>
      </c>
      <c r="H50" s="55">
        <v>46</v>
      </c>
      <c r="I50" s="8"/>
      <c r="J50" s="17">
        <v>0.03596064814814815</v>
      </c>
      <c r="K50" s="25">
        <v>41</v>
      </c>
      <c r="L50" s="9">
        <f>(J50*100)/2500</f>
        <v>0.0014384259259259261</v>
      </c>
      <c r="M50" s="10">
        <f>N50-J50</f>
        <v>0.004340277777777776</v>
      </c>
      <c r="N50" s="11">
        <v>0.04030092592592593</v>
      </c>
      <c r="O50" s="11">
        <f>P50-N50</f>
        <v>0.1252546296296296</v>
      </c>
      <c r="P50" s="11">
        <v>0.16555555555555554</v>
      </c>
      <c r="Q50" s="27">
        <v>49</v>
      </c>
      <c r="R50" s="19">
        <f t="shared" si="1"/>
        <v>26.6124561079283</v>
      </c>
      <c r="S50" s="12">
        <f>T50-P50</f>
        <v>0.0037847222222222587</v>
      </c>
      <c r="T50" s="11">
        <v>0.1693402777777778</v>
      </c>
      <c r="U50" s="11">
        <f>X50-T50</f>
        <v>0.0668171296296296</v>
      </c>
      <c r="V50" s="27">
        <v>34</v>
      </c>
      <c r="W50" s="19">
        <f t="shared" si="2"/>
        <v>12.471851723540626</v>
      </c>
      <c r="X50" s="13">
        <v>0.2361574074074074</v>
      </c>
    </row>
    <row r="51" spans="1:24" ht="15" customHeight="1" thickBot="1">
      <c r="A51" s="18">
        <v>49</v>
      </c>
      <c r="B51" s="21" t="s">
        <v>100</v>
      </c>
      <c r="C51" s="4" t="s">
        <v>83</v>
      </c>
      <c r="D51" s="5" t="s">
        <v>22</v>
      </c>
      <c r="E51" s="5" t="s">
        <v>92</v>
      </c>
      <c r="F51" s="5" t="s">
        <v>24</v>
      </c>
      <c r="G51" s="5" t="s">
        <v>25</v>
      </c>
      <c r="H51" s="55">
        <v>15</v>
      </c>
      <c r="I51" s="26"/>
      <c r="J51" s="17">
        <v>0.0343287037037037</v>
      </c>
      <c r="K51" s="25">
        <v>34</v>
      </c>
      <c r="L51" s="9">
        <f>(J51*100)/2500</f>
        <v>0.001373148148148148</v>
      </c>
      <c r="M51" s="10">
        <f>N51-J51</f>
        <v>0.001388888888888891</v>
      </c>
      <c r="N51" s="11">
        <v>0.03571759259259259</v>
      </c>
      <c r="O51" s="11">
        <f>P51-N51</f>
        <v>0.13112268518518516</v>
      </c>
      <c r="P51" s="11">
        <v>0.16684027777777777</v>
      </c>
      <c r="Q51" s="27">
        <v>56</v>
      </c>
      <c r="R51" s="19">
        <f t="shared" si="1"/>
        <v>25.421484685320863</v>
      </c>
      <c r="S51" s="12">
        <f>T51-P51</f>
        <v>0.001493055555555567</v>
      </c>
      <c r="T51" s="11">
        <v>0.16833333333333333</v>
      </c>
      <c r="U51" s="11">
        <f>X51-T51</f>
        <v>0.0692824074074074</v>
      </c>
      <c r="V51" s="27">
        <v>41</v>
      </c>
      <c r="W51" s="19">
        <f t="shared" si="2"/>
        <v>12.028065486134315</v>
      </c>
      <c r="X51" s="13">
        <v>0.23761574074074074</v>
      </c>
    </row>
    <row r="52" spans="1:24" ht="15" customHeight="1" thickBot="1">
      <c r="A52" s="18">
        <v>50</v>
      </c>
      <c r="B52" s="21" t="s">
        <v>101</v>
      </c>
      <c r="C52" s="4" t="s">
        <v>29</v>
      </c>
      <c r="D52" s="5" t="s">
        <v>22</v>
      </c>
      <c r="E52" s="5" t="s">
        <v>23</v>
      </c>
      <c r="F52" s="5" t="s">
        <v>24</v>
      </c>
      <c r="G52" s="5" t="s">
        <v>25</v>
      </c>
      <c r="H52" s="55">
        <v>26</v>
      </c>
      <c r="I52" s="8"/>
      <c r="J52" s="17">
        <v>0.04961805555555556</v>
      </c>
      <c r="K52" s="25">
        <v>66</v>
      </c>
      <c r="L52" s="9">
        <f>(J52*100)/2500</f>
        <v>0.0019847222222222224</v>
      </c>
      <c r="M52" s="10">
        <f>N52-J52</f>
        <v>0.0024074074074073998</v>
      </c>
      <c r="N52" s="11">
        <v>0.05202546296296296</v>
      </c>
      <c r="O52" s="11">
        <f>P52-N52</f>
        <v>0.12508101851851852</v>
      </c>
      <c r="P52" s="11">
        <v>0.17710648148148148</v>
      </c>
      <c r="Q52" s="27">
        <v>48</v>
      </c>
      <c r="R52" s="19">
        <f>(80/O52)/24</f>
        <v>26.64939391135375</v>
      </c>
      <c r="S52" s="12">
        <f>T52-P52</f>
        <v>0.0018287037037036935</v>
      </c>
      <c r="T52" s="11">
        <v>0.17893518518518517</v>
      </c>
      <c r="U52" s="11">
        <f>X52-T52</f>
        <v>0.06037037037037038</v>
      </c>
      <c r="V52" s="27">
        <v>14</v>
      </c>
      <c r="W52" s="19">
        <f>(20/U52)/24</f>
        <v>13.803680981595091</v>
      </c>
      <c r="X52" s="13">
        <v>0.23930555555555555</v>
      </c>
    </row>
    <row r="53" spans="1:24" ht="15" customHeight="1" thickBot="1">
      <c r="A53" s="18">
        <v>51</v>
      </c>
      <c r="B53" s="21" t="s">
        <v>102</v>
      </c>
      <c r="C53" s="4" t="s">
        <v>29</v>
      </c>
      <c r="D53" s="5" t="s">
        <v>22</v>
      </c>
      <c r="E53" s="5" t="s">
        <v>23</v>
      </c>
      <c r="F53" s="5" t="s">
        <v>41</v>
      </c>
      <c r="G53" s="5" t="s">
        <v>25</v>
      </c>
      <c r="H53" s="55">
        <v>30</v>
      </c>
      <c r="I53" s="26"/>
      <c r="J53" s="17">
        <v>0.03224537037037037</v>
      </c>
      <c r="K53" s="25">
        <v>26</v>
      </c>
      <c r="L53" s="9">
        <f>(J53*100)/2500</f>
        <v>0.0012898148148148146</v>
      </c>
      <c r="M53" s="10">
        <f>N53-J53</f>
        <v>0.0020717592592592593</v>
      </c>
      <c r="N53" s="11">
        <v>0.03431712962962963</v>
      </c>
      <c r="O53" s="11">
        <f>P53-N53</f>
        <v>0.12431712962962962</v>
      </c>
      <c r="P53" s="11">
        <v>0.15863425925925925</v>
      </c>
      <c r="Q53" s="27">
        <v>46</v>
      </c>
      <c r="R53" s="19">
        <f t="shared" si="1"/>
        <v>26.813145889581975</v>
      </c>
      <c r="S53" s="12">
        <f>T53-P53</f>
        <v>0.0019328703703703765</v>
      </c>
      <c r="T53" s="11">
        <v>0.16056712962962963</v>
      </c>
      <c r="U53" s="11">
        <f>X53-T53</f>
        <v>0.07890046296296294</v>
      </c>
      <c r="V53" s="27">
        <v>49</v>
      </c>
      <c r="W53" s="19">
        <f t="shared" si="2"/>
        <v>10.561830717324339</v>
      </c>
      <c r="X53" s="13">
        <v>0.23946759259259257</v>
      </c>
    </row>
    <row r="54" spans="1:24" ht="15" customHeight="1" thickBot="1">
      <c r="A54" s="18">
        <v>52</v>
      </c>
      <c r="B54" s="21" t="s">
        <v>103</v>
      </c>
      <c r="C54" s="4" t="s">
        <v>29</v>
      </c>
      <c r="D54" s="5" t="s">
        <v>22</v>
      </c>
      <c r="E54" s="5" t="s">
        <v>23</v>
      </c>
      <c r="F54" s="5" t="s">
        <v>41</v>
      </c>
      <c r="G54" s="5" t="s">
        <v>25</v>
      </c>
      <c r="H54" s="55">
        <v>22</v>
      </c>
      <c r="I54" s="8"/>
      <c r="J54" s="17">
        <v>0.04322916666666667</v>
      </c>
      <c r="K54" s="25">
        <v>61</v>
      </c>
      <c r="L54" s="9">
        <f>(J54*100)/2500</f>
        <v>0.0017291666666666668</v>
      </c>
      <c r="M54" s="10">
        <f>N54-J54</f>
        <v>0.002395833333333326</v>
      </c>
      <c r="N54" s="11">
        <v>0.045625</v>
      </c>
      <c r="O54" s="11">
        <f>P54-N54</f>
        <v>0.12103009259259259</v>
      </c>
      <c r="P54" s="11">
        <v>0.1666550925925926</v>
      </c>
      <c r="Q54" s="27">
        <v>39</v>
      </c>
      <c r="R54" s="19">
        <f t="shared" si="1"/>
        <v>27.541359854642824</v>
      </c>
      <c r="S54" s="12">
        <f>T54-P54</f>
        <v>0.0011689814814814792</v>
      </c>
      <c r="T54" s="11">
        <v>0.16782407407407407</v>
      </c>
      <c r="U54" s="11">
        <f>X54-T54</f>
        <v>0.07582175925925927</v>
      </c>
      <c r="V54" s="27"/>
      <c r="W54" s="19">
        <f t="shared" si="2"/>
        <v>10.990688444512287</v>
      </c>
      <c r="X54" s="13">
        <v>0.24364583333333334</v>
      </c>
    </row>
    <row r="55" spans="1:24" ht="15" customHeight="1" thickBot="1">
      <c r="A55" s="18">
        <v>53</v>
      </c>
      <c r="B55" s="22" t="s">
        <v>104</v>
      </c>
      <c r="C55" s="14" t="s">
        <v>40</v>
      </c>
      <c r="D55" s="15" t="s">
        <v>33</v>
      </c>
      <c r="E55" s="15" t="s">
        <v>92</v>
      </c>
      <c r="F55" s="15" t="s">
        <v>41</v>
      </c>
      <c r="G55" s="15" t="s">
        <v>25</v>
      </c>
      <c r="H55" s="55">
        <v>14</v>
      </c>
      <c r="I55" s="8"/>
      <c r="J55" s="17">
        <v>0.035590277777777776</v>
      </c>
      <c r="K55" s="25">
        <v>39</v>
      </c>
      <c r="L55" s="9">
        <f>(J55*100)/2500</f>
        <v>0.0014236111111111112</v>
      </c>
      <c r="M55" s="10">
        <f>N55-J55</f>
        <v>0.001331018518518516</v>
      </c>
      <c r="N55" s="11">
        <v>0.03692129629629629</v>
      </c>
      <c r="O55" s="11">
        <f>P55-N55</f>
        <v>0.13201388888888888</v>
      </c>
      <c r="P55" s="11">
        <v>0.16893518518518516</v>
      </c>
      <c r="Q55" s="27">
        <v>58</v>
      </c>
      <c r="R55" s="19">
        <f t="shared" si="1"/>
        <v>25.249868490268284</v>
      </c>
      <c r="S55" s="12">
        <f>T55-P55</f>
        <v>0.0013194444444444842</v>
      </c>
      <c r="T55" s="11">
        <v>0.17025462962962964</v>
      </c>
      <c r="U55" s="11">
        <f>X55-T55</f>
        <v>0.07530092592592591</v>
      </c>
      <c r="V55" s="27"/>
      <c r="W55" s="19">
        <f t="shared" si="2"/>
        <v>11.066707654472795</v>
      </c>
      <c r="X55" s="13">
        <v>0.24555555555555555</v>
      </c>
    </row>
    <row r="56" spans="1:24" ht="15" customHeight="1" thickBot="1">
      <c r="A56" s="18">
        <v>54</v>
      </c>
      <c r="B56" s="21" t="s">
        <v>105</v>
      </c>
      <c r="C56" s="4" t="s">
        <v>106</v>
      </c>
      <c r="D56" s="5" t="s">
        <v>22</v>
      </c>
      <c r="E56" s="5" t="s">
        <v>23</v>
      </c>
      <c r="F56" s="5" t="s">
        <v>24</v>
      </c>
      <c r="G56" s="5" t="s">
        <v>25</v>
      </c>
      <c r="H56" s="55">
        <v>66</v>
      </c>
      <c r="I56" s="8"/>
      <c r="J56" s="17">
        <v>0.0362037037037037</v>
      </c>
      <c r="K56" s="25">
        <v>43</v>
      </c>
      <c r="L56" s="9">
        <f>(J56*100)/2500</f>
        <v>0.001448148148148148</v>
      </c>
      <c r="M56" s="10">
        <f>N56-J56</f>
        <v>0.0007870370370370375</v>
      </c>
      <c r="N56" s="11">
        <v>0.03699074074074074</v>
      </c>
      <c r="O56" s="11">
        <f>P56-N56</f>
        <v>0.13533564814814814</v>
      </c>
      <c r="P56" s="11">
        <v>0.17232638888888888</v>
      </c>
      <c r="Q56" s="27">
        <v>60</v>
      </c>
      <c r="R56" s="19">
        <f t="shared" si="1"/>
        <v>24.63012058496537</v>
      </c>
      <c r="S56" s="12">
        <f>T56-P56</f>
        <v>0.001145833333333346</v>
      </c>
      <c r="T56" s="11">
        <v>0.17347222222222222</v>
      </c>
      <c r="U56" s="11">
        <f>X56-T56</f>
        <v>0.0765625</v>
      </c>
      <c r="V56" s="27"/>
      <c r="W56" s="19">
        <f t="shared" si="2"/>
        <v>10.884353741496598</v>
      </c>
      <c r="X56" s="13">
        <v>0.2500347222222222</v>
      </c>
    </row>
    <row r="57" spans="1:24" ht="15" customHeight="1" thickBot="1">
      <c r="A57" s="18">
        <v>55</v>
      </c>
      <c r="B57" s="21" t="s">
        <v>107</v>
      </c>
      <c r="C57" s="4" t="s">
        <v>29</v>
      </c>
      <c r="D57" s="5" t="s">
        <v>22</v>
      </c>
      <c r="E57" s="5" t="s">
        <v>23</v>
      </c>
      <c r="F57" s="5" t="s">
        <v>41</v>
      </c>
      <c r="G57" s="5" t="s">
        <v>25</v>
      </c>
      <c r="H57" s="55">
        <v>24</v>
      </c>
      <c r="I57" s="8"/>
      <c r="J57" s="17">
        <v>0.03638888888888889</v>
      </c>
      <c r="K57" s="25">
        <v>49</v>
      </c>
      <c r="L57" s="9">
        <f>(J57*100)/2500</f>
        <v>0.0014555555555555556</v>
      </c>
      <c r="M57" s="10">
        <f>N57-J57</f>
        <v>0.001574074074074075</v>
      </c>
      <c r="N57" s="11">
        <v>0.03796296296296296</v>
      </c>
      <c r="O57" s="11">
        <f>P57-N57</f>
        <v>0.13687500000000002</v>
      </c>
      <c r="P57" s="11">
        <v>0.17483796296296297</v>
      </c>
      <c r="Q57" s="27">
        <v>64</v>
      </c>
      <c r="R57" s="19">
        <f t="shared" si="1"/>
        <v>24.353120243531198</v>
      </c>
      <c r="S57" s="12">
        <f>T57-P57</f>
        <v>0.0013657407407407507</v>
      </c>
      <c r="T57" s="11">
        <v>0.17620370370370372</v>
      </c>
      <c r="U57" s="11">
        <f>X57-T57</f>
        <v>0.07599537037037038</v>
      </c>
      <c r="V57" s="27"/>
      <c r="W57" s="19">
        <f t="shared" si="2"/>
        <v>10.965580261955528</v>
      </c>
      <c r="X57" s="13">
        <v>0.2521990740740741</v>
      </c>
    </row>
    <row r="58" spans="1:24" ht="15" customHeight="1" thickBot="1">
      <c r="A58" s="18">
        <v>56</v>
      </c>
      <c r="B58" s="21" t="s">
        <v>108</v>
      </c>
      <c r="C58" s="4" t="s">
        <v>32</v>
      </c>
      <c r="D58" s="5" t="s">
        <v>33</v>
      </c>
      <c r="E58" s="5" t="s">
        <v>23</v>
      </c>
      <c r="F58" s="5" t="s">
        <v>24</v>
      </c>
      <c r="G58" s="5" t="s">
        <v>25</v>
      </c>
      <c r="H58" s="55">
        <v>4</v>
      </c>
      <c r="I58" s="8"/>
      <c r="J58" s="17">
        <v>0.031956018518518516</v>
      </c>
      <c r="K58" s="25">
        <v>22</v>
      </c>
      <c r="L58" s="9">
        <f>(J58*100)/2500</f>
        <v>0.0012782407407407406</v>
      </c>
      <c r="M58" s="10">
        <f>N58-J58</f>
        <v>0.0010185185185185228</v>
      </c>
      <c r="N58" s="11">
        <v>0.03297453703703704</v>
      </c>
      <c r="O58" s="11">
        <f>P58-N58</f>
        <v>0.13143518518518518</v>
      </c>
      <c r="P58" s="11">
        <v>0.16440972222222222</v>
      </c>
      <c r="Q58" s="27">
        <v>57</v>
      </c>
      <c r="R58" s="19">
        <f t="shared" si="1"/>
        <v>25.361042620641072</v>
      </c>
      <c r="S58" s="12">
        <f>T58-P58</f>
        <v>0.0010879629629629572</v>
      </c>
      <c r="T58" s="11">
        <v>0.16549768518518518</v>
      </c>
      <c r="U58" s="11">
        <f>X58-T58</f>
        <v>0.08671296296296296</v>
      </c>
      <c r="V58" s="27"/>
      <c r="W58" s="19">
        <f t="shared" si="2"/>
        <v>9.610250934329953</v>
      </c>
      <c r="X58" s="13">
        <v>0.25221064814814814</v>
      </c>
    </row>
    <row r="59" spans="1:24" ht="15" customHeight="1" thickBot="1">
      <c r="A59" s="18">
        <v>57</v>
      </c>
      <c r="B59" s="21" t="s">
        <v>109</v>
      </c>
      <c r="C59" s="4" t="s">
        <v>99</v>
      </c>
      <c r="D59" s="5" t="s">
        <v>33</v>
      </c>
      <c r="E59" s="5" t="s">
        <v>23</v>
      </c>
      <c r="F59" s="5" t="s">
        <v>41</v>
      </c>
      <c r="G59" s="5" t="s">
        <v>25</v>
      </c>
      <c r="H59" s="55">
        <v>47</v>
      </c>
      <c r="I59" s="26"/>
      <c r="J59" s="17">
        <v>0.03622685185185185</v>
      </c>
      <c r="K59" s="25">
        <v>44</v>
      </c>
      <c r="L59" s="9">
        <f>(J59*100)/2500</f>
        <v>0.001449074074074074</v>
      </c>
      <c r="M59" s="10">
        <f>N59-J59</f>
        <v>0.0036342592592592607</v>
      </c>
      <c r="N59" s="11">
        <v>0.03986111111111111</v>
      </c>
      <c r="O59" s="11">
        <f>P59-N59</f>
        <v>0.13686342592592593</v>
      </c>
      <c r="P59" s="11">
        <v>0.17672453703703703</v>
      </c>
      <c r="Q59" s="27">
        <v>63</v>
      </c>
      <c r="R59" s="19">
        <f>(80/O59)/24</f>
        <v>24.355179704016916</v>
      </c>
      <c r="S59" s="12">
        <f>T59-P59</f>
        <v>0.0028009259259259567</v>
      </c>
      <c r="T59" s="11">
        <v>0.17952546296296298</v>
      </c>
      <c r="U59" s="11">
        <f>X59-T59</f>
        <v>0.07594907407407406</v>
      </c>
      <c r="V59" s="27"/>
      <c r="W59" s="19">
        <f>(20/U59)/24</f>
        <v>10.972264553489792</v>
      </c>
      <c r="X59" s="13">
        <v>0.25547453703703704</v>
      </c>
    </row>
    <row r="60" spans="1:24" ht="15" customHeight="1" thickBot="1">
      <c r="A60" s="18">
        <v>58</v>
      </c>
      <c r="B60" s="21" t="s">
        <v>110</v>
      </c>
      <c r="C60" s="4" t="s">
        <v>29</v>
      </c>
      <c r="D60" s="5" t="s">
        <v>22</v>
      </c>
      <c r="E60" s="5" t="s">
        <v>23</v>
      </c>
      <c r="F60" s="5" t="s">
        <v>41</v>
      </c>
      <c r="G60" s="5" t="s">
        <v>25</v>
      </c>
      <c r="H60" s="55">
        <v>21</v>
      </c>
      <c r="I60" s="8"/>
      <c r="J60" s="17">
        <v>0.042164351851851856</v>
      </c>
      <c r="K60" s="25">
        <v>60</v>
      </c>
      <c r="L60" s="9">
        <f>(J60*100)/2500</f>
        <v>0.001686574074074074</v>
      </c>
      <c r="M60" s="10">
        <f>N60-J60</f>
        <v>0.0020138888888888914</v>
      </c>
      <c r="N60" s="11">
        <v>0.04417824074074075</v>
      </c>
      <c r="O60" s="11">
        <f>P60-N60</f>
        <v>0.13731481481481478</v>
      </c>
      <c r="P60" s="11">
        <v>0.18149305555555553</v>
      </c>
      <c r="Q60" s="27">
        <v>65</v>
      </c>
      <c r="R60" s="19">
        <f t="shared" si="1"/>
        <v>24.27511800404586</v>
      </c>
      <c r="S60" s="12">
        <f>T60-P60</f>
        <v>0.001724537037037066</v>
      </c>
      <c r="T60" s="11">
        <v>0.1832175925925926</v>
      </c>
      <c r="U60" s="11">
        <f>X60-T60</f>
        <v>0.07730324074074077</v>
      </c>
      <c r="V60" s="27"/>
      <c r="W60" s="19">
        <f t="shared" si="2"/>
        <v>10.780056894744718</v>
      </c>
      <c r="X60" s="13">
        <v>0.26052083333333337</v>
      </c>
    </row>
    <row r="61" spans="1:24" ht="15" customHeight="1" thickBot="1">
      <c r="A61" s="18">
        <v>59</v>
      </c>
      <c r="B61" s="21" t="s">
        <v>111</v>
      </c>
      <c r="C61" s="4" t="s">
        <v>112</v>
      </c>
      <c r="D61" s="5" t="s">
        <v>22</v>
      </c>
      <c r="E61" s="5" t="s">
        <v>23</v>
      </c>
      <c r="F61" s="5" t="s">
        <v>24</v>
      </c>
      <c r="G61" s="5" t="s">
        <v>25</v>
      </c>
      <c r="H61" s="55">
        <v>45</v>
      </c>
      <c r="I61" s="8"/>
      <c r="J61" s="17">
        <v>0.04748842592592593</v>
      </c>
      <c r="K61" s="25">
        <v>65</v>
      </c>
      <c r="L61" s="9">
        <f>(J61*100)/2500</f>
        <v>0.001899537037037037</v>
      </c>
      <c r="M61" s="10">
        <f>N61-J61</f>
        <v>0.002326388888888885</v>
      </c>
      <c r="N61" s="11">
        <v>0.04981481481481481</v>
      </c>
      <c r="O61" s="11">
        <f>P61-N61</f>
        <v>0.13668981481481482</v>
      </c>
      <c r="P61" s="11">
        <v>0.18650462962962963</v>
      </c>
      <c r="Q61" s="27">
        <v>61</v>
      </c>
      <c r="R61" s="19">
        <f>(80/O61)/24</f>
        <v>24.386113463166808</v>
      </c>
      <c r="S61" s="12">
        <f>T61-P61</f>
        <v>0.0019791666666666707</v>
      </c>
      <c r="T61" s="11">
        <v>0.1884837962962963</v>
      </c>
      <c r="U61" s="11">
        <f>X61-T61</f>
        <v>0.07520833333333332</v>
      </c>
      <c r="V61" s="27"/>
      <c r="W61" s="19">
        <f>(20/U61)/24</f>
        <v>11.0803324099723</v>
      </c>
      <c r="X61" s="13">
        <v>0.2636921296296296</v>
      </c>
    </row>
    <row r="62" spans="1:24" ht="15" customHeight="1" thickBot="1">
      <c r="A62" s="18">
        <v>60</v>
      </c>
      <c r="B62" s="21" t="s">
        <v>113</v>
      </c>
      <c r="C62" s="4" t="s">
        <v>32</v>
      </c>
      <c r="D62" s="5" t="s">
        <v>33</v>
      </c>
      <c r="E62" s="5" t="s">
        <v>23</v>
      </c>
      <c r="F62" s="5" t="s">
        <v>24</v>
      </c>
      <c r="G62" s="5" t="s">
        <v>25</v>
      </c>
      <c r="H62" s="55">
        <v>8</v>
      </c>
      <c r="I62" s="8"/>
      <c r="J62" s="17">
        <v>0.036041666666666666</v>
      </c>
      <c r="K62" s="25">
        <v>42</v>
      </c>
      <c r="L62" s="9">
        <f>(J62*100)/2500</f>
        <v>0.0014416666666666666</v>
      </c>
      <c r="M62" s="10">
        <f>N62-J62</f>
        <v>0.0012962962962962954</v>
      </c>
      <c r="N62" s="11">
        <v>0.03733796296296296</v>
      </c>
      <c r="O62" s="11">
        <f>P62-N62</f>
        <v>0.1332523148148148</v>
      </c>
      <c r="P62" s="11">
        <v>0.17059027777777777</v>
      </c>
      <c r="Q62" s="27">
        <v>59</v>
      </c>
      <c r="R62" s="19">
        <f t="shared" si="1"/>
        <v>25.01520020846</v>
      </c>
      <c r="S62" s="12">
        <f>T62-P62</f>
        <v>0.0012847222222222288</v>
      </c>
      <c r="T62" s="11">
        <v>0.171875</v>
      </c>
      <c r="U62" s="11">
        <f>X62-T62</f>
        <v>0.09233796296296298</v>
      </c>
      <c r="V62" s="27"/>
      <c r="W62" s="19">
        <f t="shared" si="2"/>
        <v>9.024818250188014</v>
      </c>
      <c r="X62" s="13">
        <v>0.264212962962963</v>
      </c>
    </row>
    <row r="63" spans="1:24" ht="15" customHeight="1" thickBot="1">
      <c r="A63" s="18">
        <v>61</v>
      </c>
      <c r="B63" s="21" t="s">
        <v>114</v>
      </c>
      <c r="C63" s="4" t="s">
        <v>47</v>
      </c>
      <c r="D63" s="5" t="s">
        <v>33</v>
      </c>
      <c r="E63" s="5" t="s">
        <v>23</v>
      </c>
      <c r="F63" s="5" t="s">
        <v>24</v>
      </c>
      <c r="G63" s="5" t="s">
        <v>25</v>
      </c>
      <c r="H63" s="55">
        <v>38</v>
      </c>
      <c r="I63" s="8"/>
      <c r="J63" s="17">
        <v>0.05739583333333333</v>
      </c>
      <c r="K63" s="25">
        <v>70</v>
      </c>
      <c r="L63" s="9">
        <f>(J63*100)/2500</f>
        <v>0.0022958333333333333</v>
      </c>
      <c r="M63" s="10">
        <f>N63-J63</f>
        <v>0.001979166666666664</v>
      </c>
      <c r="N63" s="11">
        <v>0.059375</v>
      </c>
      <c r="O63" s="11">
        <f>P63-N63</f>
        <v>0.1280324074074074</v>
      </c>
      <c r="P63" s="11">
        <v>0.18740740740740738</v>
      </c>
      <c r="Q63" s="27">
        <v>54</v>
      </c>
      <c r="R63" s="19">
        <f>(80/O63)/24</f>
        <v>26.03507503163985</v>
      </c>
      <c r="S63" s="12">
        <f>T63-P63</f>
        <v>0.0023842592592592804</v>
      </c>
      <c r="T63" s="11">
        <v>0.18979166666666666</v>
      </c>
      <c r="U63" s="11">
        <f>X63-T63</f>
        <v>0.07555555555555557</v>
      </c>
      <c r="V63" s="27"/>
      <c r="W63" s="19">
        <f>(20/U63)/24</f>
        <v>11.029411764705879</v>
      </c>
      <c r="X63" s="13">
        <v>0.26534722222222223</v>
      </c>
    </row>
    <row r="64" spans="1:24" ht="15" customHeight="1" thickBot="1">
      <c r="A64" s="18">
        <v>62</v>
      </c>
      <c r="B64" s="21" t="s">
        <v>115</v>
      </c>
      <c r="C64" s="4" t="s">
        <v>78</v>
      </c>
      <c r="D64" s="5" t="s">
        <v>22</v>
      </c>
      <c r="E64" s="5" t="s">
        <v>92</v>
      </c>
      <c r="F64" s="5" t="s">
        <v>41</v>
      </c>
      <c r="G64" s="5" t="s">
        <v>25</v>
      </c>
      <c r="H64" s="55">
        <v>12</v>
      </c>
      <c r="I64" s="8"/>
      <c r="J64" s="17">
        <v>0.036238425925925924</v>
      </c>
      <c r="K64" s="25">
        <v>45</v>
      </c>
      <c r="L64" s="9">
        <f>(J64*100)/2500</f>
        <v>0.001449537037037037</v>
      </c>
      <c r="M64" s="10">
        <f>N64-J64</f>
        <v>0.0012847222222222218</v>
      </c>
      <c r="N64" s="11">
        <v>0.037523148148148146</v>
      </c>
      <c r="O64" s="11">
        <f>P64-N64</f>
        <v>0.1560185185185185</v>
      </c>
      <c r="P64" s="11">
        <v>0.19354166666666664</v>
      </c>
      <c r="Q64" s="27">
        <v>70</v>
      </c>
      <c r="R64" s="19">
        <f t="shared" si="1"/>
        <v>21.36498516320475</v>
      </c>
      <c r="S64" s="12">
        <f>T64-P64</f>
        <v>0.0010763888888889184</v>
      </c>
      <c r="T64" s="11">
        <v>0.19461805555555556</v>
      </c>
      <c r="U64" s="11">
        <f>X64-T64</f>
        <v>0.07263888888888886</v>
      </c>
      <c r="V64" s="27"/>
      <c r="W64" s="19">
        <f t="shared" si="2"/>
        <v>11.472275334608035</v>
      </c>
      <c r="X64" s="13">
        <v>0.2672569444444444</v>
      </c>
    </row>
    <row r="65" spans="1:24" ht="15" customHeight="1" thickBot="1">
      <c r="A65" s="18">
        <v>63</v>
      </c>
      <c r="B65" s="21" t="s">
        <v>116</v>
      </c>
      <c r="C65" s="4" t="s">
        <v>117</v>
      </c>
      <c r="D65" s="5" t="s">
        <v>22</v>
      </c>
      <c r="E65" s="5" t="s">
        <v>23</v>
      </c>
      <c r="F65" s="5" t="s">
        <v>24</v>
      </c>
      <c r="G65" s="5" t="s">
        <v>25</v>
      </c>
      <c r="H65" s="55">
        <v>40</v>
      </c>
      <c r="I65" s="8"/>
      <c r="J65" s="17">
        <v>0.04545138888888889</v>
      </c>
      <c r="K65" s="25">
        <v>64</v>
      </c>
      <c r="L65" s="9">
        <f>(J65*100)/2500</f>
        <v>0.0018180555555555556</v>
      </c>
      <c r="M65" s="10">
        <f>N65-J65</f>
        <v>0.0032175925925925983</v>
      </c>
      <c r="N65" s="11">
        <v>0.04866898148148149</v>
      </c>
      <c r="O65" s="11">
        <f>P65-N65</f>
        <v>0.13864583333333333</v>
      </c>
      <c r="P65" s="11">
        <v>0.18731481481481482</v>
      </c>
      <c r="Q65" s="27">
        <v>67</v>
      </c>
      <c r="R65" s="19">
        <f>(80/O65)/24</f>
        <v>24.04207362885049</v>
      </c>
      <c r="S65" s="12">
        <f>T65-P65</f>
        <v>0.001493055555555567</v>
      </c>
      <c r="T65" s="11">
        <v>0.1888078703703704</v>
      </c>
      <c r="U65" s="11">
        <f>X65-T65</f>
        <v>0.08076388888888886</v>
      </c>
      <c r="V65" s="27"/>
      <c r="W65" s="19">
        <f>(20/U65)/24</f>
        <v>10.318142734307829</v>
      </c>
      <c r="X65" s="13">
        <v>0.26957175925925925</v>
      </c>
    </row>
    <row r="66" spans="1:24" ht="15" customHeight="1" thickBot="1">
      <c r="A66" s="18">
        <v>64</v>
      </c>
      <c r="B66" s="21" t="s">
        <v>118</v>
      </c>
      <c r="C66" s="4" t="s">
        <v>32</v>
      </c>
      <c r="D66" s="5" t="s">
        <v>33</v>
      </c>
      <c r="E66" s="5" t="s">
        <v>23</v>
      </c>
      <c r="F66" s="5" t="s">
        <v>41</v>
      </c>
      <c r="G66" s="5" t="s">
        <v>25</v>
      </c>
      <c r="H66" s="55">
        <v>9</v>
      </c>
      <c r="I66" s="8"/>
      <c r="J66" s="17">
        <v>0.04396990740740741</v>
      </c>
      <c r="K66" s="25">
        <v>63</v>
      </c>
      <c r="L66" s="9">
        <f>(J66*100)/2500</f>
        <v>0.0017587962962962963</v>
      </c>
      <c r="M66" s="10">
        <f>N66-J66</f>
        <v>0.0014583333333333254</v>
      </c>
      <c r="N66" s="11">
        <v>0.045428240740740734</v>
      </c>
      <c r="O66" s="11">
        <f>P66-N66</f>
        <v>0.1367824074074074</v>
      </c>
      <c r="P66" s="11">
        <v>0.18221064814814814</v>
      </c>
      <c r="Q66" s="27">
        <v>62</v>
      </c>
      <c r="R66" s="19">
        <f>(80/O66)/24</f>
        <v>24.36960568624133</v>
      </c>
      <c r="S66" s="12">
        <f>T66-P66</f>
        <v>0.0018171296296296546</v>
      </c>
      <c r="T66" s="11">
        <v>0.1840277777777778</v>
      </c>
      <c r="U66" s="11">
        <f>X66-T66</f>
        <v>0.08607638888888886</v>
      </c>
      <c r="V66" s="27"/>
      <c r="W66" s="19">
        <f>(20/U66)/24</f>
        <v>9.681323114158939</v>
      </c>
      <c r="X66" s="13">
        <v>0.27010416666666665</v>
      </c>
    </row>
    <row r="67" spans="1:24" ht="15" customHeight="1" thickBot="1">
      <c r="A67" s="18">
        <v>65</v>
      </c>
      <c r="B67" s="21" t="s">
        <v>119</v>
      </c>
      <c r="C67" s="4" t="s">
        <v>29</v>
      </c>
      <c r="D67" s="5" t="s">
        <v>22</v>
      </c>
      <c r="E67" s="5" t="s">
        <v>23</v>
      </c>
      <c r="F67" s="5" t="s">
        <v>41</v>
      </c>
      <c r="G67" s="23" t="s">
        <v>25</v>
      </c>
      <c r="H67" s="55">
        <v>19</v>
      </c>
      <c r="I67" s="8"/>
      <c r="J67" s="17">
        <v>0.051736111111111115</v>
      </c>
      <c r="K67" s="25">
        <v>69</v>
      </c>
      <c r="L67" s="9">
        <f>(J67*100)/2500</f>
        <v>0.0020694444444444445</v>
      </c>
      <c r="M67" s="10">
        <f>N67-J67</f>
        <v>0.002106481481481473</v>
      </c>
      <c r="N67" s="11">
        <v>0.05384259259259259</v>
      </c>
      <c r="O67" s="11">
        <f>P67-N67</f>
        <v>0.1426388888888889</v>
      </c>
      <c r="P67" s="11">
        <v>0.19648148148148148</v>
      </c>
      <c r="Q67" s="27">
        <v>68</v>
      </c>
      <c r="R67" s="19">
        <f>(80/O67)/24</f>
        <v>23.369036027263874</v>
      </c>
      <c r="S67" s="12">
        <f>T67-P67</f>
        <v>0.0016898148148148107</v>
      </c>
      <c r="T67" s="11">
        <v>0.1981712962962963</v>
      </c>
      <c r="U67" s="11">
        <f>X67-T67</f>
        <v>0.08302083333333335</v>
      </c>
      <c r="V67" s="27"/>
      <c r="W67" s="19">
        <f>(20/U67)/24</f>
        <v>10.03764115432873</v>
      </c>
      <c r="X67" s="13">
        <v>0.28119212962962964</v>
      </c>
    </row>
    <row r="68" spans="1:24" ht="15" customHeight="1" thickBot="1">
      <c r="A68" s="18">
        <v>66</v>
      </c>
      <c r="B68" s="21" t="s">
        <v>120</v>
      </c>
      <c r="C68" s="4" t="s">
        <v>121</v>
      </c>
      <c r="D68" s="5" t="s">
        <v>22</v>
      </c>
      <c r="E68" s="5" t="s">
        <v>23</v>
      </c>
      <c r="F68" s="5" t="s">
        <v>41</v>
      </c>
      <c r="G68" s="5" t="s">
        <v>25</v>
      </c>
      <c r="H68" s="55">
        <v>70</v>
      </c>
      <c r="I68" s="8"/>
      <c r="J68" s="17">
        <v>0.05136574074074074</v>
      </c>
      <c r="K68" s="25">
        <v>68</v>
      </c>
      <c r="L68" s="9">
        <f>(J68*100)/2500</f>
        <v>0.0020546296296296298</v>
      </c>
      <c r="M68" s="10">
        <f>N68-J68</f>
        <v>0.0031018518518518556</v>
      </c>
      <c r="N68" s="11">
        <v>0.054467592592592595</v>
      </c>
      <c r="O68" s="11">
        <f>P68-N68</f>
        <v>0.13854166666666667</v>
      </c>
      <c r="P68" s="11">
        <v>0.19300925925925927</v>
      </c>
      <c r="Q68" s="27">
        <v>66</v>
      </c>
      <c r="R68" s="19">
        <f>(80/O68)/24</f>
        <v>24.060150375939852</v>
      </c>
      <c r="S68" s="12">
        <f>T68-P68</f>
        <v>0.001493055555555567</v>
      </c>
      <c r="T68" s="11">
        <v>0.19450231481481484</v>
      </c>
      <c r="U68" s="11">
        <f>X68-T68</f>
        <v>0.08846064814814814</v>
      </c>
      <c r="V68" s="27"/>
      <c r="W68" s="19">
        <f>(20/U68)/24</f>
        <v>9.420384665707184</v>
      </c>
      <c r="X68" s="13">
        <v>0.28296296296296297</v>
      </c>
    </row>
    <row r="69" spans="1:24" ht="15" customHeight="1" thickBot="1">
      <c r="A69" s="18"/>
      <c r="B69" s="21" t="s">
        <v>122</v>
      </c>
      <c r="C69" s="4" t="s">
        <v>40</v>
      </c>
      <c r="D69" s="5" t="s">
        <v>33</v>
      </c>
      <c r="E69" s="5" t="s">
        <v>92</v>
      </c>
      <c r="F69" s="5" t="s">
        <v>24</v>
      </c>
      <c r="G69" s="5" t="s">
        <v>25</v>
      </c>
      <c r="H69" s="55">
        <v>13</v>
      </c>
      <c r="I69" s="8"/>
      <c r="J69" s="17">
        <v>0.04344907407407408</v>
      </c>
      <c r="K69" s="25">
        <v>62</v>
      </c>
      <c r="L69" s="9">
        <f>(J69*100)/2500</f>
        <v>0.001737962962962963</v>
      </c>
      <c r="M69" s="10">
        <f>N69-J69</f>
        <v>0.0015624999999999944</v>
      </c>
      <c r="N69" s="11">
        <v>0.04501157407407407</v>
      </c>
      <c r="O69" s="11">
        <f>P69-N69</f>
        <v>0.15349537037037034</v>
      </c>
      <c r="P69" s="11">
        <v>0.19850694444444442</v>
      </c>
      <c r="Q69" s="27">
        <v>69</v>
      </c>
      <c r="R69" s="19">
        <f t="shared" si="1"/>
        <v>21.716181571407034</v>
      </c>
      <c r="S69" s="12" t="e">
        <f>T69-P69</f>
        <v>#VALUE!</v>
      </c>
      <c r="T69" s="11" t="s">
        <v>123</v>
      </c>
      <c r="U69" s="11" t="e">
        <f>X69-T69</f>
        <v>#VALUE!</v>
      </c>
      <c r="V69" s="27"/>
      <c r="W69" s="19" t="e">
        <f t="shared" si="2"/>
        <v>#VALUE!</v>
      </c>
      <c r="X69" s="13" t="s">
        <v>123</v>
      </c>
    </row>
    <row r="70" spans="1:24" ht="15" customHeight="1" thickBot="1">
      <c r="A70" s="18"/>
      <c r="B70" s="21" t="s">
        <v>124</v>
      </c>
      <c r="C70" s="4" t="s">
        <v>47</v>
      </c>
      <c r="D70" s="5" t="s">
        <v>33</v>
      </c>
      <c r="E70" s="5" t="s">
        <v>23</v>
      </c>
      <c r="F70" s="5" t="s">
        <v>24</v>
      </c>
      <c r="G70" s="5" t="s">
        <v>25</v>
      </c>
      <c r="H70" s="55">
        <v>37</v>
      </c>
      <c r="I70" s="8"/>
      <c r="J70" s="17">
        <v>0.03185185185185185</v>
      </c>
      <c r="K70" s="25">
        <v>20</v>
      </c>
      <c r="L70" s="9">
        <f>(J70*100)/2500</f>
        <v>0.001274074074074074</v>
      </c>
      <c r="M70" s="10">
        <f>N70-J70</f>
        <v>0.0009027777777777732</v>
      </c>
      <c r="N70" s="11">
        <v>0.03275462962962963</v>
      </c>
      <c r="O70" s="11">
        <f>P70-N70</f>
        <v>0.12210648148148148</v>
      </c>
      <c r="P70" s="11">
        <v>0.15486111111111112</v>
      </c>
      <c r="Q70" s="27">
        <v>43</v>
      </c>
      <c r="R70" s="19">
        <f>(80/O70)/24</f>
        <v>27.29857819905213</v>
      </c>
      <c r="S70" s="12" t="e">
        <f>T70-P70</f>
        <v>#VALUE!</v>
      </c>
      <c r="T70" s="11" t="s">
        <v>123</v>
      </c>
      <c r="U70" s="11" t="e">
        <f>X70-T70</f>
        <v>#VALUE!</v>
      </c>
      <c r="V70" s="27"/>
      <c r="W70" s="19" t="e">
        <f>(20/U70)/24</f>
        <v>#VALUE!</v>
      </c>
      <c r="X70" s="13" t="s">
        <v>123</v>
      </c>
    </row>
    <row r="71" spans="1:24" ht="15" customHeight="1" thickBot="1">
      <c r="A71" s="18"/>
      <c r="B71" s="21" t="s">
        <v>125</v>
      </c>
      <c r="C71" s="4" t="s">
        <v>32</v>
      </c>
      <c r="D71" s="5" t="s">
        <v>33</v>
      </c>
      <c r="E71" s="5" t="s">
        <v>23</v>
      </c>
      <c r="F71" s="5" t="s">
        <v>41</v>
      </c>
      <c r="G71" s="5" t="s">
        <v>25</v>
      </c>
      <c r="H71" s="55">
        <v>7</v>
      </c>
      <c r="I71" s="26"/>
      <c r="J71" s="17">
        <v>0.0355787037037037</v>
      </c>
      <c r="K71" s="25">
        <v>38</v>
      </c>
      <c r="L71" s="9">
        <f>(J71*100)/2500</f>
        <v>0.001423148148148148</v>
      </c>
      <c r="M71" s="10">
        <f>N71-J71</f>
        <v>0.0013194444444444425</v>
      </c>
      <c r="N71" s="11">
        <v>0.036898148148148145</v>
      </c>
      <c r="O71" s="11">
        <f>P71-N71</f>
        <v>0.11417824074074073</v>
      </c>
      <c r="P71" s="11">
        <v>0.15107638888888889</v>
      </c>
      <c r="Q71" s="27">
        <v>24</v>
      </c>
      <c r="R71" s="19">
        <f t="shared" si="1"/>
        <v>29.194120628484544</v>
      </c>
      <c r="S71" s="12">
        <f>T71-P71</f>
        <v>0.0007523148148148029</v>
      </c>
      <c r="T71" s="11">
        <v>0.1518287037037037</v>
      </c>
      <c r="U71" s="11" t="e">
        <f>X71-T71</f>
        <v>#VALUE!</v>
      </c>
      <c r="V71" s="27"/>
      <c r="W71" s="19" t="e">
        <f t="shared" si="2"/>
        <v>#VALUE!</v>
      </c>
      <c r="X71" s="13" t="s">
        <v>123</v>
      </c>
    </row>
    <row r="72" spans="1:24" ht="15" customHeight="1" thickBot="1">
      <c r="A72" s="18"/>
      <c r="B72" s="21" t="s">
        <v>126</v>
      </c>
      <c r="C72" s="4" t="s">
        <v>32</v>
      </c>
      <c r="D72" s="5" t="s">
        <v>33</v>
      </c>
      <c r="E72" s="5" t="s">
        <v>23</v>
      </c>
      <c r="F72" s="5" t="s">
        <v>24</v>
      </c>
      <c r="G72" s="5" t="s">
        <v>25</v>
      </c>
      <c r="H72" s="55">
        <v>5</v>
      </c>
      <c r="I72" s="26"/>
      <c r="J72" s="17">
        <v>0.035868055555555556</v>
      </c>
      <c r="K72" s="25">
        <v>40</v>
      </c>
      <c r="L72" s="9">
        <f>(J72*100)/2500</f>
        <v>0.0014347222222222222</v>
      </c>
      <c r="M72" s="10">
        <f>N72-J72</f>
        <v>0.0018865740740740752</v>
      </c>
      <c r="N72" s="11">
        <v>0.03775462962962963</v>
      </c>
      <c r="O72" s="11">
        <f>P72-N72</f>
        <v>0.12158564814814815</v>
      </c>
      <c r="P72" s="11">
        <v>0.1593402777777778</v>
      </c>
      <c r="Q72" s="27">
        <v>42</v>
      </c>
      <c r="R72" s="19">
        <f t="shared" si="1"/>
        <v>27.415516420752024</v>
      </c>
      <c r="S72" s="12" t="e">
        <f>T72-P72</f>
        <v>#VALUE!</v>
      </c>
      <c r="T72" s="11" t="s">
        <v>123</v>
      </c>
      <c r="U72" s="11" t="e">
        <f>X72-T72</f>
        <v>#VALUE!</v>
      </c>
      <c r="V72" s="27"/>
      <c r="W72" s="19" t="e">
        <f t="shared" si="2"/>
        <v>#VALUE!</v>
      </c>
      <c r="X72" s="13" t="s">
        <v>123</v>
      </c>
    </row>
    <row r="73" spans="1:24" ht="15" customHeight="1">
      <c r="A73" s="18"/>
      <c r="B73" s="21" t="s">
        <v>127</v>
      </c>
      <c r="C73" s="4" t="s">
        <v>74</v>
      </c>
      <c r="D73" s="5" t="s">
        <v>33</v>
      </c>
      <c r="E73" s="5" t="s">
        <v>23</v>
      </c>
      <c r="F73" s="5" t="s">
        <v>41</v>
      </c>
      <c r="G73" s="5" t="s">
        <v>25</v>
      </c>
      <c r="H73" s="55">
        <v>65</v>
      </c>
      <c r="I73" s="8"/>
      <c r="J73" s="17">
        <v>0.049930555555555554</v>
      </c>
      <c r="K73" s="25">
        <v>67</v>
      </c>
      <c r="L73" s="9">
        <f>(J73*100)/2500</f>
        <v>0.0019972222222222223</v>
      </c>
      <c r="M73" s="10">
        <f>N73-J73</f>
        <v>0.0035069444444444445</v>
      </c>
      <c r="N73" s="11">
        <v>0.0534375</v>
      </c>
      <c r="O73" s="11" t="e">
        <f>P73-N73</f>
        <v>#VALUE!</v>
      </c>
      <c r="P73" s="11" t="s">
        <v>123</v>
      </c>
      <c r="Q73" s="27">
        <v>71</v>
      </c>
      <c r="R73" s="19" t="e">
        <f>(80/O73)/24</f>
        <v>#VALUE!</v>
      </c>
      <c r="S73" s="12" t="e">
        <f>T73-P73</f>
        <v>#VALUE!</v>
      </c>
      <c r="T73" s="11" t="s">
        <v>123</v>
      </c>
      <c r="U73" s="11" t="e">
        <f>X73-T73</f>
        <v>#VALUE!</v>
      </c>
      <c r="V73" s="27"/>
      <c r="W73" s="19" t="e">
        <f>(20/U73)/24</f>
        <v>#VALUE!</v>
      </c>
      <c r="X73" s="13" t="s">
        <v>123</v>
      </c>
    </row>
    <row r="74" spans="1:24" ht="11.25">
      <c r="A74" s="28"/>
      <c r="C74" s="35"/>
      <c r="D74" s="35"/>
      <c r="E74" s="35"/>
      <c r="F74" s="29"/>
      <c r="G74" s="29"/>
      <c r="H74" s="58"/>
      <c r="I74" s="29"/>
      <c r="J74" s="33"/>
      <c r="K74" s="34"/>
      <c r="L74" s="30"/>
      <c r="M74" s="31"/>
      <c r="N74" s="7"/>
      <c r="O74" s="7"/>
      <c r="P74" s="7"/>
      <c r="Q74" s="20"/>
      <c r="R74" s="32"/>
      <c r="S74" s="31"/>
      <c r="T74" s="7"/>
      <c r="U74" s="7"/>
      <c r="V74" s="20"/>
      <c r="W74" s="32"/>
      <c r="X74" s="7"/>
    </row>
    <row r="75" spans="1:24" ht="11.25">
      <c r="A75" s="28"/>
      <c r="B75" s="35"/>
      <c r="C75" s="35"/>
      <c r="D75" s="35"/>
      <c r="E75" s="35"/>
      <c r="F75" s="29"/>
      <c r="G75" s="29"/>
      <c r="H75" s="58"/>
      <c r="I75" s="29"/>
      <c r="J75" s="33"/>
      <c r="K75" s="34"/>
      <c r="L75" s="30"/>
      <c r="M75" s="31"/>
      <c r="N75" s="7"/>
      <c r="O75" s="7"/>
      <c r="P75" s="7"/>
      <c r="Q75" s="20"/>
      <c r="R75" s="32"/>
      <c r="S75" s="31"/>
      <c r="T75" s="7"/>
      <c r="U75" s="7"/>
      <c r="V75" s="20"/>
      <c r="W75" s="32"/>
      <c r="X75" s="7"/>
    </row>
    <row r="76" spans="1:24" ht="11.25">
      <c r="A76" s="28"/>
      <c r="B76" s="35"/>
      <c r="C76" s="35"/>
      <c r="D76" s="35"/>
      <c r="E76" s="35"/>
      <c r="F76" s="29"/>
      <c r="G76" s="29"/>
      <c r="H76" s="58"/>
      <c r="I76" s="29"/>
      <c r="J76" s="33"/>
      <c r="K76" s="34"/>
      <c r="L76" s="30"/>
      <c r="M76" s="31"/>
      <c r="N76" s="7"/>
      <c r="O76" s="7"/>
      <c r="P76" s="7"/>
      <c r="Q76" s="20"/>
      <c r="R76" s="32"/>
      <c r="S76" s="31"/>
      <c r="T76" s="7"/>
      <c r="U76" s="7"/>
      <c r="V76" s="20"/>
      <c r="W76" s="32"/>
      <c r="X76" s="7"/>
    </row>
    <row r="77" spans="1:24" ht="12.75" customHeight="1">
      <c r="A77" s="28"/>
      <c r="B77" s="35"/>
      <c r="C77" s="35"/>
      <c r="D77" s="35"/>
      <c r="E77" s="35"/>
      <c r="F77" s="29"/>
      <c r="G77" s="29"/>
      <c r="H77" s="58"/>
      <c r="I77" s="29"/>
      <c r="J77" s="33"/>
      <c r="K77" s="34"/>
      <c r="L77" s="30"/>
      <c r="M77" s="31"/>
      <c r="N77" s="7"/>
      <c r="O77" s="7"/>
      <c r="P77" s="7"/>
      <c r="Q77" s="20"/>
      <c r="R77" s="32"/>
      <c r="S77" s="31"/>
      <c r="T77" s="7"/>
      <c r="U77" s="7"/>
      <c r="V77" s="20"/>
      <c r="W77" s="32"/>
      <c r="X77" s="7"/>
    </row>
    <row r="78" spans="1:24" ht="12" customHeight="1">
      <c r="A78" s="28"/>
      <c r="B78" s="35"/>
      <c r="C78" s="35"/>
      <c r="D78" s="35"/>
      <c r="E78" s="35"/>
      <c r="F78" s="29"/>
      <c r="G78" s="29"/>
      <c r="H78" s="58"/>
      <c r="I78" s="29"/>
      <c r="J78" s="33"/>
      <c r="K78" s="34"/>
      <c r="L78" s="30"/>
      <c r="M78" s="31"/>
      <c r="N78" s="7"/>
      <c r="O78" s="7"/>
      <c r="P78" s="7"/>
      <c r="Q78" s="20"/>
      <c r="R78" s="32"/>
      <c r="S78" s="31"/>
      <c r="T78" s="7"/>
      <c r="U78" s="7"/>
      <c r="V78" s="20"/>
      <c r="W78" s="32"/>
      <c r="X78" s="7"/>
    </row>
    <row r="79" spans="1:24" ht="11.25">
      <c r="A79" s="28"/>
      <c r="B79" s="35"/>
      <c r="C79" s="35"/>
      <c r="D79" s="35"/>
      <c r="E79" s="35"/>
      <c r="F79" s="29"/>
      <c r="G79" s="29"/>
      <c r="H79" s="58"/>
      <c r="I79" s="29"/>
      <c r="J79" s="33"/>
      <c r="K79" s="34"/>
      <c r="L79" s="30"/>
      <c r="M79" s="31"/>
      <c r="N79" s="7"/>
      <c r="O79" s="7"/>
      <c r="P79" s="7"/>
      <c r="Q79" s="20"/>
      <c r="R79" s="32"/>
      <c r="S79" s="31"/>
      <c r="T79" s="7"/>
      <c r="U79" s="7"/>
      <c r="V79" s="20"/>
      <c r="W79" s="32"/>
      <c r="X79" s="7"/>
    </row>
    <row r="80" spans="1:24" ht="11.25">
      <c r="A80" s="28"/>
      <c r="B80" s="35"/>
      <c r="C80" s="35"/>
      <c r="D80" s="35"/>
      <c r="E80" s="35"/>
      <c r="F80" s="29"/>
      <c r="G80" s="29"/>
      <c r="H80" s="58"/>
      <c r="I80" s="29"/>
      <c r="J80" s="33"/>
      <c r="K80" s="34"/>
      <c r="L80" s="30"/>
      <c r="M80" s="31"/>
      <c r="N80" s="7"/>
      <c r="O80" s="7"/>
      <c r="P80" s="7"/>
      <c r="Q80" s="20"/>
      <c r="R80" s="32"/>
      <c r="S80" s="31"/>
      <c r="T80" s="7"/>
      <c r="U80" s="7"/>
      <c r="V80" s="20"/>
      <c r="W80" s="32"/>
      <c r="X80" s="7"/>
    </row>
    <row r="81" spans="1:24" ht="11.25">
      <c r="A81" s="28"/>
      <c r="B81" s="35"/>
      <c r="C81" s="35"/>
      <c r="D81" s="35"/>
      <c r="E81" s="35"/>
      <c r="F81" s="29"/>
      <c r="G81" s="29"/>
      <c r="H81" s="58"/>
      <c r="I81" s="29"/>
      <c r="J81" s="33"/>
      <c r="K81" s="34"/>
      <c r="L81" s="30"/>
      <c r="M81" s="31"/>
      <c r="N81" s="7"/>
      <c r="O81" s="7"/>
      <c r="P81" s="7"/>
      <c r="Q81" s="20"/>
      <c r="R81" s="32"/>
      <c r="S81" s="31"/>
      <c r="T81" s="7"/>
      <c r="U81" s="7"/>
      <c r="V81" s="20"/>
      <c r="W81" s="32"/>
      <c r="X81" s="7"/>
    </row>
    <row r="82" spans="1:24" ht="11.25">
      <c r="A82" s="28"/>
      <c r="B82" s="35"/>
      <c r="C82" s="35"/>
      <c r="D82" s="35"/>
      <c r="E82" s="35"/>
      <c r="F82" s="29"/>
      <c r="G82" s="29"/>
      <c r="H82" s="58"/>
      <c r="I82" s="29"/>
      <c r="J82" s="33"/>
      <c r="K82" s="34"/>
      <c r="L82" s="30"/>
      <c r="M82" s="31"/>
      <c r="N82" s="7"/>
      <c r="O82" s="7"/>
      <c r="P82" s="7"/>
      <c r="Q82" s="20"/>
      <c r="R82" s="32"/>
      <c r="S82" s="31"/>
      <c r="T82" s="7"/>
      <c r="U82" s="7"/>
      <c r="V82" s="20"/>
      <c r="W82" s="32"/>
      <c r="X82" s="7"/>
    </row>
    <row r="83" spans="1:24" ht="11.25">
      <c r="A83" s="28"/>
      <c r="B83" s="35"/>
      <c r="C83" s="35"/>
      <c r="D83" s="35"/>
      <c r="E83" s="35"/>
      <c r="F83" s="29"/>
      <c r="G83" s="29"/>
      <c r="H83" s="58"/>
      <c r="I83" s="29"/>
      <c r="J83" s="33"/>
      <c r="K83" s="34"/>
      <c r="L83" s="30"/>
      <c r="M83" s="31"/>
      <c r="N83" s="7"/>
      <c r="O83" s="7"/>
      <c r="P83" s="7"/>
      <c r="Q83" s="20"/>
      <c r="R83" s="32"/>
      <c r="S83" s="31"/>
      <c r="T83" s="7"/>
      <c r="U83" s="7"/>
      <c r="V83" s="20"/>
      <c r="W83" s="32"/>
      <c r="X83" s="7"/>
    </row>
    <row r="84" spans="1:24" ht="11.25">
      <c r="A84" s="28"/>
      <c r="B84" s="35"/>
      <c r="C84" s="35"/>
      <c r="D84" s="35"/>
      <c r="E84" s="35"/>
      <c r="F84" s="29"/>
      <c r="G84" s="29"/>
      <c r="H84" s="58"/>
      <c r="I84" s="29"/>
      <c r="J84" s="33"/>
      <c r="K84" s="34"/>
      <c r="L84" s="30"/>
      <c r="M84" s="31"/>
      <c r="N84" s="7"/>
      <c r="O84" s="7"/>
      <c r="P84" s="7"/>
      <c r="Q84" s="20"/>
      <c r="R84" s="32"/>
      <c r="S84" s="31"/>
      <c r="T84" s="7"/>
      <c r="U84" s="7"/>
      <c r="V84" s="20"/>
      <c r="W84" s="32"/>
      <c r="X84" s="7"/>
    </row>
    <row r="85" spans="1:24" ht="11.25">
      <c r="A85" s="28"/>
      <c r="B85" s="35"/>
      <c r="C85" s="35"/>
      <c r="D85" s="35"/>
      <c r="E85" s="35"/>
      <c r="F85" s="29"/>
      <c r="G85" s="29"/>
      <c r="H85" s="58"/>
      <c r="I85" s="29"/>
      <c r="J85" s="33"/>
      <c r="K85" s="34"/>
      <c r="L85" s="30"/>
      <c r="M85" s="31"/>
      <c r="N85" s="7"/>
      <c r="O85" s="7"/>
      <c r="P85" s="7"/>
      <c r="Q85" s="20"/>
      <c r="R85" s="32"/>
      <c r="S85" s="31"/>
      <c r="T85" s="7"/>
      <c r="U85" s="7"/>
      <c r="V85" s="20"/>
      <c r="W85" s="32"/>
      <c r="X85" s="7"/>
    </row>
    <row r="86" spans="1:24" ht="11.25">
      <c r="A86" s="28"/>
      <c r="B86" s="35"/>
      <c r="C86" s="35"/>
      <c r="D86" s="35"/>
      <c r="E86" s="35"/>
      <c r="F86" s="29"/>
      <c r="G86" s="29"/>
      <c r="H86" s="58"/>
      <c r="I86" s="29"/>
      <c r="J86" s="33"/>
      <c r="K86" s="34"/>
      <c r="L86" s="30"/>
      <c r="M86" s="31"/>
      <c r="N86" s="7"/>
      <c r="O86" s="7"/>
      <c r="P86" s="7"/>
      <c r="Q86" s="20"/>
      <c r="R86" s="32"/>
      <c r="S86" s="31"/>
      <c r="T86" s="7"/>
      <c r="U86" s="7"/>
      <c r="V86" s="20"/>
      <c r="W86" s="32"/>
      <c r="X86" s="7"/>
    </row>
    <row r="87" spans="1:24" ht="11.25">
      <c r="A87" s="28"/>
      <c r="B87" s="35"/>
      <c r="C87" s="35"/>
      <c r="D87" s="35"/>
      <c r="E87" s="35"/>
      <c r="F87" s="29"/>
      <c r="G87" s="29"/>
      <c r="H87" s="58"/>
      <c r="I87" s="29"/>
      <c r="J87" s="33"/>
      <c r="K87" s="34"/>
      <c r="L87" s="30"/>
      <c r="M87" s="31"/>
      <c r="N87" s="7"/>
      <c r="O87" s="7"/>
      <c r="P87" s="7"/>
      <c r="Q87" s="20"/>
      <c r="R87" s="32"/>
      <c r="S87" s="31"/>
      <c r="T87" s="7"/>
      <c r="U87" s="7"/>
      <c r="V87" s="20"/>
      <c r="W87" s="32"/>
      <c r="X87" s="7"/>
    </row>
    <row r="88" spans="1:24" ht="11.25">
      <c r="A88" s="28"/>
      <c r="B88" s="35"/>
      <c r="C88" s="35"/>
      <c r="D88" s="35"/>
      <c r="E88" s="35"/>
      <c r="F88" s="29"/>
      <c r="G88" s="29"/>
      <c r="H88" s="58"/>
      <c r="I88" s="29"/>
      <c r="J88" s="33"/>
      <c r="K88" s="34"/>
      <c r="L88" s="30"/>
      <c r="M88" s="31"/>
      <c r="N88" s="7"/>
      <c r="O88" s="7"/>
      <c r="P88" s="7"/>
      <c r="Q88" s="20"/>
      <c r="R88" s="32"/>
      <c r="S88" s="31"/>
      <c r="T88" s="7"/>
      <c r="U88" s="7"/>
      <c r="V88" s="20"/>
      <c r="W88" s="32"/>
      <c r="X88" s="7"/>
    </row>
    <row r="89" spans="1:24" ht="11.25">
      <c r="A89" s="28"/>
      <c r="B89" s="35"/>
      <c r="C89" s="35"/>
      <c r="D89" s="35"/>
      <c r="E89" s="35"/>
      <c r="F89" s="29"/>
      <c r="G89" s="29"/>
      <c r="H89" s="58"/>
      <c r="I89" s="29"/>
      <c r="J89" s="33"/>
      <c r="K89" s="34"/>
      <c r="L89" s="30"/>
      <c r="M89" s="31"/>
      <c r="N89" s="7"/>
      <c r="O89" s="7"/>
      <c r="P89" s="7"/>
      <c r="Q89" s="20"/>
      <c r="R89" s="32"/>
      <c r="S89" s="31"/>
      <c r="T89" s="7"/>
      <c r="U89" s="7"/>
      <c r="V89" s="20"/>
      <c r="W89" s="32"/>
      <c r="X89" s="7"/>
    </row>
    <row r="90" spans="1:24" ht="11.25">
      <c r="A90" s="28"/>
      <c r="B90" s="35"/>
      <c r="C90" s="35"/>
      <c r="D90" s="35"/>
      <c r="E90" s="35"/>
      <c r="F90" s="29"/>
      <c r="G90" s="29"/>
      <c r="H90" s="58"/>
      <c r="I90" s="29"/>
      <c r="J90" s="33"/>
      <c r="K90" s="34"/>
      <c r="L90" s="30"/>
      <c r="M90" s="31"/>
      <c r="N90" s="7"/>
      <c r="O90" s="7"/>
      <c r="P90" s="7"/>
      <c r="Q90" s="20"/>
      <c r="R90" s="32"/>
      <c r="S90" s="31"/>
      <c r="T90" s="7"/>
      <c r="U90" s="7"/>
      <c r="V90" s="20"/>
      <c r="W90" s="32"/>
      <c r="X90" s="7"/>
    </row>
    <row r="91" spans="1:24" ht="11.25">
      <c r="A91" s="28"/>
      <c r="B91" s="35"/>
      <c r="C91" s="35"/>
      <c r="D91" s="35"/>
      <c r="E91" s="35"/>
      <c r="F91" s="29"/>
      <c r="G91" s="29"/>
      <c r="H91" s="58"/>
      <c r="I91" s="29"/>
      <c r="J91" s="33"/>
      <c r="K91" s="34"/>
      <c r="L91" s="30"/>
      <c r="M91" s="31"/>
      <c r="N91" s="7"/>
      <c r="O91" s="7"/>
      <c r="P91" s="7"/>
      <c r="Q91" s="20"/>
      <c r="R91" s="32"/>
      <c r="S91" s="31"/>
      <c r="T91" s="7"/>
      <c r="U91" s="7"/>
      <c r="V91" s="20"/>
      <c r="W91" s="32"/>
      <c r="X91" s="7"/>
    </row>
    <row r="92" spans="1:24" ht="11.25">
      <c r="A92" s="28"/>
      <c r="B92" s="35"/>
      <c r="C92" s="35"/>
      <c r="D92" s="35"/>
      <c r="E92" s="35"/>
      <c r="F92" s="29"/>
      <c r="G92" s="29"/>
      <c r="H92" s="58"/>
      <c r="I92" s="29"/>
      <c r="J92" s="33"/>
      <c r="K92" s="34"/>
      <c r="L92" s="30"/>
      <c r="M92" s="31"/>
      <c r="N92" s="7"/>
      <c r="O92" s="7"/>
      <c r="P92" s="7"/>
      <c r="Q92" s="20"/>
      <c r="R92" s="32"/>
      <c r="S92" s="31"/>
      <c r="T92" s="7"/>
      <c r="U92" s="7"/>
      <c r="V92" s="20"/>
      <c r="W92" s="32"/>
      <c r="X92" s="7"/>
    </row>
    <row r="93" spans="1:24" ht="11.25">
      <c r="A93" s="28"/>
      <c r="B93" s="35"/>
      <c r="C93" s="35"/>
      <c r="D93" s="35"/>
      <c r="E93" s="35"/>
      <c r="F93" s="29"/>
      <c r="G93" s="29"/>
      <c r="H93" s="58"/>
      <c r="I93" s="29"/>
      <c r="J93" s="33"/>
      <c r="K93" s="34"/>
      <c r="L93" s="30"/>
      <c r="M93" s="31"/>
      <c r="N93" s="7"/>
      <c r="O93" s="7"/>
      <c r="P93" s="7"/>
      <c r="Q93" s="20"/>
      <c r="R93" s="32"/>
      <c r="S93" s="31"/>
      <c r="T93" s="7"/>
      <c r="U93" s="7"/>
      <c r="V93" s="20"/>
      <c r="W93" s="32"/>
      <c r="X93" s="7"/>
    </row>
    <row r="94" spans="1:24" ht="11.25">
      <c r="A94" s="28"/>
      <c r="B94" s="35"/>
      <c r="C94" s="35"/>
      <c r="D94" s="35"/>
      <c r="E94" s="35"/>
      <c r="F94" s="29"/>
      <c r="G94" s="29"/>
      <c r="H94" s="58"/>
      <c r="I94" s="29"/>
      <c r="J94" s="33"/>
      <c r="K94" s="34"/>
      <c r="L94" s="30"/>
      <c r="M94" s="31"/>
      <c r="N94" s="7"/>
      <c r="O94" s="7"/>
      <c r="P94" s="7"/>
      <c r="Q94" s="20"/>
      <c r="R94" s="32"/>
      <c r="S94" s="31"/>
      <c r="T94" s="7"/>
      <c r="U94" s="7"/>
      <c r="V94" s="20"/>
      <c r="W94" s="32"/>
      <c r="X94" s="7"/>
    </row>
    <row r="95" spans="1:24" ht="11.25">
      <c r="A95" s="28"/>
      <c r="B95" s="35"/>
      <c r="C95" s="35"/>
      <c r="D95" s="35"/>
      <c r="E95" s="35"/>
      <c r="F95" s="29"/>
      <c r="G95" s="29"/>
      <c r="H95" s="58"/>
      <c r="I95" s="29"/>
      <c r="J95" s="33"/>
      <c r="K95" s="34"/>
      <c r="L95" s="30"/>
      <c r="M95" s="31"/>
      <c r="N95" s="7"/>
      <c r="O95" s="7"/>
      <c r="P95" s="7"/>
      <c r="Q95" s="20"/>
      <c r="R95" s="32"/>
      <c r="S95" s="31"/>
      <c r="T95" s="7"/>
      <c r="U95" s="7"/>
      <c r="V95" s="20"/>
      <c r="W95" s="32"/>
      <c r="X95" s="7"/>
    </row>
    <row r="96" spans="1:24" ht="11.25">
      <c r="A96" s="28"/>
      <c r="B96" s="35"/>
      <c r="C96" s="35"/>
      <c r="D96" s="35"/>
      <c r="E96" s="35"/>
      <c r="F96" s="29"/>
      <c r="G96" s="29"/>
      <c r="H96" s="58"/>
      <c r="I96" s="29"/>
      <c r="J96" s="33"/>
      <c r="K96" s="34"/>
      <c r="L96" s="30"/>
      <c r="M96" s="31"/>
      <c r="N96" s="7"/>
      <c r="O96" s="7"/>
      <c r="P96" s="7"/>
      <c r="Q96" s="20"/>
      <c r="R96" s="32"/>
      <c r="S96" s="31"/>
      <c r="T96" s="7"/>
      <c r="U96" s="7"/>
      <c r="V96" s="20"/>
      <c r="W96" s="32"/>
      <c r="X96" s="7"/>
    </row>
    <row r="97" spans="1:24" ht="11.25">
      <c r="A97" s="28"/>
      <c r="B97" s="35"/>
      <c r="C97" s="35"/>
      <c r="D97" s="35"/>
      <c r="E97" s="35"/>
      <c r="F97" s="29"/>
      <c r="G97" s="29"/>
      <c r="H97" s="58"/>
      <c r="I97" s="29"/>
      <c r="J97" s="33"/>
      <c r="K97" s="34"/>
      <c r="L97" s="30"/>
      <c r="M97" s="31"/>
      <c r="N97" s="7"/>
      <c r="O97" s="7"/>
      <c r="P97" s="7"/>
      <c r="Q97" s="20"/>
      <c r="R97" s="32"/>
      <c r="S97" s="31"/>
      <c r="T97" s="7"/>
      <c r="U97" s="7"/>
      <c r="V97" s="20"/>
      <c r="W97" s="32"/>
      <c r="X97" s="7"/>
    </row>
    <row r="98" spans="1:24" ht="11.25">
      <c r="A98" s="28"/>
      <c r="B98" s="35"/>
      <c r="C98" s="35"/>
      <c r="D98" s="35"/>
      <c r="E98" s="35"/>
      <c r="F98" s="29"/>
      <c r="G98" s="29"/>
      <c r="H98" s="58"/>
      <c r="I98" s="29"/>
      <c r="J98" s="33"/>
      <c r="K98" s="34"/>
      <c r="L98" s="30"/>
      <c r="M98" s="31"/>
      <c r="N98" s="7"/>
      <c r="O98" s="7"/>
      <c r="P98" s="7"/>
      <c r="Q98" s="20"/>
      <c r="R98" s="32"/>
      <c r="S98" s="31"/>
      <c r="T98" s="7"/>
      <c r="U98" s="7"/>
      <c r="V98" s="20"/>
      <c r="W98" s="32"/>
      <c r="X98" s="7"/>
    </row>
    <row r="99" spans="1:24" ht="11.25">
      <c r="A99" s="28"/>
      <c r="B99" s="35"/>
      <c r="C99" s="35"/>
      <c r="D99" s="35"/>
      <c r="E99" s="35"/>
      <c r="F99" s="29"/>
      <c r="G99" s="29"/>
      <c r="H99" s="58"/>
      <c r="I99" s="29"/>
      <c r="J99" s="33"/>
      <c r="K99" s="34"/>
      <c r="L99" s="30"/>
      <c r="M99" s="31"/>
      <c r="N99" s="7"/>
      <c r="O99" s="7"/>
      <c r="P99" s="7"/>
      <c r="Q99" s="20"/>
      <c r="R99" s="32"/>
      <c r="S99" s="31"/>
      <c r="T99" s="7"/>
      <c r="U99" s="7"/>
      <c r="V99" s="20"/>
      <c r="W99" s="32"/>
      <c r="X99" s="7"/>
    </row>
    <row r="100" spans="1:24" ht="11.25">
      <c r="A100" s="28"/>
      <c r="B100" s="35"/>
      <c r="C100" s="35"/>
      <c r="D100" s="35"/>
      <c r="E100" s="35"/>
      <c r="F100" s="29"/>
      <c r="G100" s="29"/>
      <c r="H100" s="58"/>
      <c r="I100" s="29"/>
      <c r="J100" s="33"/>
      <c r="K100" s="34"/>
      <c r="L100" s="30"/>
      <c r="M100" s="31"/>
      <c r="N100" s="7"/>
      <c r="O100" s="7"/>
      <c r="P100" s="7"/>
      <c r="Q100" s="20"/>
      <c r="R100" s="32"/>
      <c r="S100" s="31"/>
      <c r="T100" s="7"/>
      <c r="U100" s="7"/>
      <c r="V100" s="20"/>
      <c r="W100" s="32"/>
      <c r="X100" s="7"/>
    </row>
    <row r="101" spans="1:24" ht="11.25">
      <c r="A101" s="28"/>
      <c r="B101" s="35"/>
      <c r="C101" s="35"/>
      <c r="D101" s="35"/>
      <c r="E101" s="35"/>
      <c r="F101" s="29"/>
      <c r="G101" s="29"/>
      <c r="H101" s="58"/>
      <c r="I101" s="29"/>
      <c r="J101" s="33"/>
      <c r="K101" s="34"/>
      <c r="L101" s="30"/>
      <c r="M101" s="31"/>
      <c r="N101" s="7"/>
      <c r="O101" s="7"/>
      <c r="P101" s="7"/>
      <c r="Q101" s="20"/>
      <c r="R101" s="32"/>
      <c r="S101" s="31"/>
      <c r="T101" s="7"/>
      <c r="U101" s="7"/>
      <c r="V101" s="20"/>
      <c r="W101" s="32"/>
      <c r="X101" s="7"/>
    </row>
    <row r="102" spans="1:24" ht="11.25">
      <c r="A102" s="28"/>
      <c r="B102" s="35"/>
      <c r="C102" s="35"/>
      <c r="D102" s="35"/>
      <c r="E102" s="35"/>
      <c r="F102" s="29"/>
      <c r="G102" s="29"/>
      <c r="H102" s="58"/>
      <c r="I102" s="29"/>
      <c r="J102" s="33"/>
      <c r="K102" s="34"/>
      <c r="L102" s="30"/>
      <c r="M102" s="31"/>
      <c r="N102" s="7"/>
      <c r="O102" s="7"/>
      <c r="P102" s="7"/>
      <c r="Q102" s="20"/>
      <c r="R102" s="32"/>
      <c r="S102" s="31"/>
      <c r="T102" s="7"/>
      <c r="U102" s="7"/>
      <c r="V102" s="20"/>
      <c r="W102" s="32"/>
      <c r="X102" s="7"/>
    </row>
    <row r="103" spans="1:24" ht="11.25">
      <c r="A103" s="28"/>
      <c r="B103" s="35"/>
      <c r="C103" s="35"/>
      <c r="D103" s="35"/>
      <c r="E103" s="35"/>
      <c r="F103" s="29"/>
      <c r="G103" s="29"/>
      <c r="H103" s="58"/>
      <c r="I103" s="29"/>
      <c r="J103" s="33"/>
      <c r="K103" s="34"/>
      <c r="L103" s="30"/>
      <c r="M103" s="31"/>
      <c r="N103" s="7"/>
      <c r="O103" s="7"/>
      <c r="P103" s="7"/>
      <c r="Q103" s="20"/>
      <c r="R103" s="32"/>
      <c r="S103" s="31"/>
      <c r="T103" s="7"/>
      <c r="U103" s="7"/>
      <c r="V103" s="20"/>
      <c r="W103" s="32"/>
      <c r="X103" s="7"/>
    </row>
    <row r="104" spans="1:24" ht="11.25">
      <c r="A104" s="28"/>
      <c r="B104" s="35"/>
      <c r="C104" s="35"/>
      <c r="D104" s="35"/>
      <c r="E104" s="35"/>
      <c r="F104" s="29"/>
      <c r="G104" s="29"/>
      <c r="H104" s="58"/>
      <c r="I104" s="29"/>
      <c r="J104" s="33"/>
      <c r="K104" s="34"/>
      <c r="L104" s="30"/>
      <c r="M104" s="31"/>
      <c r="N104" s="7"/>
      <c r="O104" s="7"/>
      <c r="P104" s="7"/>
      <c r="Q104" s="20"/>
      <c r="R104" s="32"/>
      <c r="S104" s="31"/>
      <c r="T104" s="7"/>
      <c r="U104" s="7"/>
      <c r="V104" s="20"/>
      <c r="W104" s="32"/>
      <c r="X104" s="7"/>
    </row>
    <row r="105" spans="1:24" ht="11.25">
      <c r="A105" s="28"/>
      <c r="B105" s="35"/>
      <c r="C105" s="35"/>
      <c r="D105" s="35"/>
      <c r="E105" s="35"/>
      <c r="F105" s="29"/>
      <c r="G105" s="29"/>
      <c r="H105" s="58"/>
      <c r="I105" s="29"/>
      <c r="J105" s="33"/>
      <c r="K105" s="34"/>
      <c r="L105" s="30"/>
      <c r="M105" s="31"/>
      <c r="N105" s="7"/>
      <c r="O105" s="7"/>
      <c r="P105" s="7"/>
      <c r="Q105" s="20"/>
      <c r="R105" s="32"/>
      <c r="S105" s="31"/>
      <c r="T105" s="7"/>
      <c r="U105" s="7"/>
      <c r="V105" s="20"/>
      <c r="W105" s="32"/>
      <c r="X105" s="7"/>
    </row>
    <row r="106" spans="1:24" ht="11.25">
      <c r="A106" s="28"/>
      <c r="B106" s="35"/>
      <c r="C106" s="35"/>
      <c r="D106" s="35"/>
      <c r="E106" s="35"/>
      <c r="F106" s="29"/>
      <c r="G106" s="29"/>
      <c r="H106" s="58"/>
      <c r="I106" s="29"/>
      <c r="J106" s="33"/>
      <c r="K106" s="34"/>
      <c r="L106" s="30"/>
      <c r="M106" s="31"/>
      <c r="N106" s="7"/>
      <c r="O106" s="7"/>
      <c r="P106" s="7"/>
      <c r="Q106" s="20"/>
      <c r="R106" s="32"/>
      <c r="S106" s="31"/>
      <c r="T106" s="7"/>
      <c r="U106" s="7"/>
      <c r="V106" s="20"/>
      <c r="W106" s="32"/>
      <c r="X106" s="7"/>
    </row>
    <row r="107" spans="1:24" ht="11.25">
      <c r="A107" s="28"/>
      <c r="B107" s="35"/>
      <c r="C107" s="35"/>
      <c r="D107" s="35"/>
      <c r="E107" s="35"/>
      <c r="F107" s="29"/>
      <c r="G107" s="29"/>
      <c r="H107" s="58"/>
      <c r="I107" s="29"/>
      <c r="J107" s="33"/>
      <c r="K107" s="34"/>
      <c r="L107" s="30"/>
      <c r="M107" s="31"/>
      <c r="N107" s="7"/>
      <c r="O107" s="7"/>
      <c r="P107" s="7"/>
      <c r="Q107" s="20"/>
      <c r="R107" s="32"/>
      <c r="S107" s="31"/>
      <c r="T107" s="7"/>
      <c r="U107" s="7"/>
      <c r="V107" s="20"/>
      <c r="W107" s="32"/>
      <c r="X107" s="7"/>
    </row>
    <row r="108" spans="1:24" ht="11.25">
      <c r="A108" s="28"/>
      <c r="B108" s="35"/>
      <c r="C108" s="35"/>
      <c r="D108" s="35"/>
      <c r="E108" s="35"/>
      <c r="F108" s="29"/>
      <c r="G108" s="29"/>
      <c r="H108" s="58"/>
      <c r="I108" s="29"/>
      <c r="J108" s="33"/>
      <c r="K108" s="34"/>
      <c r="L108" s="30"/>
      <c r="M108" s="31"/>
      <c r="N108" s="7"/>
      <c r="O108" s="7"/>
      <c r="P108" s="7"/>
      <c r="Q108" s="20"/>
      <c r="R108" s="32"/>
      <c r="S108" s="31"/>
      <c r="T108" s="7"/>
      <c r="U108" s="7"/>
      <c r="V108" s="20"/>
      <c r="W108" s="32"/>
      <c r="X108" s="7"/>
    </row>
    <row r="109" spans="1:24" ht="11.25">
      <c r="A109" s="28"/>
      <c r="B109" s="35"/>
      <c r="C109" s="35"/>
      <c r="D109" s="35"/>
      <c r="E109" s="35"/>
      <c r="F109" s="29"/>
      <c r="G109" s="29"/>
      <c r="H109" s="58"/>
      <c r="I109" s="29"/>
      <c r="J109" s="33"/>
      <c r="K109" s="34"/>
      <c r="L109" s="30"/>
      <c r="M109" s="31"/>
      <c r="N109" s="7"/>
      <c r="O109" s="7"/>
      <c r="P109" s="7"/>
      <c r="Q109" s="20"/>
      <c r="R109" s="32"/>
      <c r="S109" s="31"/>
      <c r="T109" s="7"/>
      <c r="U109" s="7"/>
      <c r="V109" s="20"/>
      <c r="W109" s="32"/>
      <c r="X109" s="7"/>
    </row>
    <row r="110" spans="1:24" ht="11.25">
      <c r="A110" s="28"/>
      <c r="B110" s="35"/>
      <c r="C110" s="35"/>
      <c r="D110" s="35"/>
      <c r="E110" s="35"/>
      <c r="F110" s="29"/>
      <c r="G110" s="29"/>
      <c r="H110" s="58"/>
      <c r="I110" s="29"/>
      <c r="J110" s="33"/>
      <c r="K110" s="34"/>
      <c r="L110" s="30"/>
      <c r="M110" s="31"/>
      <c r="N110" s="7"/>
      <c r="O110" s="7"/>
      <c r="P110" s="7"/>
      <c r="Q110" s="20"/>
      <c r="R110" s="32"/>
      <c r="S110" s="31"/>
      <c r="T110" s="7"/>
      <c r="U110" s="7"/>
      <c r="V110" s="20"/>
      <c r="W110" s="32"/>
      <c r="X110" s="7"/>
    </row>
    <row r="111" spans="1:24" ht="11.25">
      <c r="A111" s="28"/>
      <c r="B111" s="35"/>
      <c r="C111" s="35"/>
      <c r="D111" s="35"/>
      <c r="E111" s="35"/>
      <c r="F111" s="29"/>
      <c r="G111" s="29"/>
      <c r="H111" s="58"/>
      <c r="I111" s="29"/>
      <c r="J111" s="33"/>
      <c r="K111" s="34"/>
      <c r="L111" s="30"/>
      <c r="M111" s="31"/>
      <c r="N111" s="7"/>
      <c r="O111" s="7"/>
      <c r="P111" s="7"/>
      <c r="Q111" s="20"/>
      <c r="R111" s="32"/>
      <c r="S111" s="31"/>
      <c r="T111" s="7"/>
      <c r="U111" s="7"/>
      <c r="V111" s="20"/>
      <c r="W111" s="32"/>
      <c r="X111" s="7"/>
    </row>
    <row r="112" spans="1:24" ht="11.25">
      <c r="A112" s="28"/>
      <c r="B112" s="35"/>
      <c r="C112" s="35"/>
      <c r="D112" s="35"/>
      <c r="E112" s="35"/>
      <c r="F112" s="29"/>
      <c r="G112" s="29"/>
      <c r="H112" s="58"/>
      <c r="I112" s="29"/>
      <c r="J112" s="33"/>
      <c r="K112" s="34"/>
      <c r="L112" s="30"/>
      <c r="M112" s="31"/>
      <c r="N112" s="7"/>
      <c r="O112" s="7"/>
      <c r="P112" s="7"/>
      <c r="Q112" s="20"/>
      <c r="R112" s="32"/>
      <c r="S112" s="31"/>
      <c r="T112" s="7"/>
      <c r="U112" s="7"/>
      <c r="V112" s="20"/>
      <c r="W112" s="32"/>
      <c r="X112" s="7"/>
    </row>
    <row r="113" spans="1:24" ht="11.25">
      <c r="A113" s="28"/>
      <c r="B113" s="35"/>
      <c r="C113" s="35"/>
      <c r="D113" s="35"/>
      <c r="E113" s="35"/>
      <c r="F113" s="29"/>
      <c r="G113" s="29"/>
      <c r="H113" s="58"/>
      <c r="I113" s="29"/>
      <c r="J113" s="33"/>
      <c r="K113" s="34"/>
      <c r="L113" s="30"/>
      <c r="M113" s="31"/>
      <c r="N113" s="7"/>
      <c r="O113" s="7"/>
      <c r="P113" s="7"/>
      <c r="Q113" s="20"/>
      <c r="R113" s="32"/>
      <c r="S113" s="31"/>
      <c r="T113" s="7"/>
      <c r="U113" s="7"/>
      <c r="V113" s="20"/>
      <c r="W113" s="32"/>
      <c r="X113" s="7"/>
    </row>
    <row r="114" spans="1:24" ht="11.25">
      <c r="A114" s="28"/>
      <c r="B114" s="35"/>
      <c r="C114" s="35"/>
      <c r="D114" s="35"/>
      <c r="E114" s="35"/>
      <c r="F114" s="29"/>
      <c r="G114" s="29"/>
      <c r="H114" s="58"/>
      <c r="I114" s="29"/>
      <c r="J114" s="33"/>
      <c r="K114" s="34"/>
      <c r="L114" s="30"/>
      <c r="M114" s="31"/>
      <c r="N114" s="7"/>
      <c r="O114" s="7"/>
      <c r="P114" s="7"/>
      <c r="Q114" s="20"/>
      <c r="R114" s="32"/>
      <c r="S114" s="31"/>
      <c r="T114" s="7"/>
      <c r="U114" s="7"/>
      <c r="V114" s="20"/>
      <c r="W114" s="32"/>
      <c r="X114" s="7"/>
    </row>
    <row r="115" spans="1:24" ht="11.25">
      <c r="A115" s="28"/>
      <c r="B115" s="35"/>
      <c r="C115" s="35"/>
      <c r="D115" s="35"/>
      <c r="E115" s="35"/>
      <c r="F115" s="29"/>
      <c r="G115" s="29"/>
      <c r="H115" s="58"/>
      <c r="I115" s="29"/>
      <c r="J115" s="33"/>
      <c r="K115" s="34"/>
      <c r="L115" s="30"/>
      <c r="M115" s="31"/>
      <c r="N115" s="7"/>
      <c r="O115" s="7"/>
      <c r="P115" s="7"/>
      <c r="Q115" s="20"/>
      <c r="R115" s="32"/>
      <c r="S115" s="31"/>
      <c r="T115" s="7"/>
      <c r="U115" s="7"/>
      <c r="V115" s="20"/>
      <c r="W115" s="32"/>
      <c r="X115" s="7"/>
    </row>
    <row r="116" spans="1:24" ht="11.25">
      <c r="A116" s="28"/>
      <c r="B116" s="35"/>
      <c r="C116" s="35"/>
      <c r="D116" s="35"/>
      <c r="E116" s="35"/>
      <c r="F116" s="29"/>
      <c r="G116" s="29"/>
      <c r="H116" s="58"/>
      <c r="I116" s="29"/>
      <c r="J116" s="33"/>
      <c r="K116" s="34"/>
      <c r="L116" s="30"/>
      <c r="M116" s="31"/>
      <c r="N116" s="7"/>
      <c r="O116" s="7"/>
      <c r="P116" s="7"/>
      <c r="Q116" s="20"/>
      <c r="R116" s="32"/>
      <c r="S116" s="31"/>
      <c r="T116" s="7"/>
      <c r="U116" s="7"/>
      <c r="V116" s="20"/>
      <c r="W116" s="32"/>
      <c r="X116" s="7"/>
    </row>
    <row r="117" spans="1:24" ht="11.25">
      <c r="A117" s="28"/>
      <c r="B117" s="35"/>
      <c r="C117" s="35"/>
      <c r="D117" s="35"/>
      <c r="E117" s="35"/>
      <c r="F117" s="29"/>
      <c r="G117" s="29"/>
      <c r="H117" s="58"/>
      <c r="I117" s="29"/>
      <c r="J117" s="33"/>
      <c r="K117" s="34"/>
      <c r="L117" s="30"/>
      <c r="M117" s="31"/>
      <c r="N117" s="7"/>
      <c r="O117" s="7"/>
      <c r="P117" s="7"/>
      <c r="Q117" s="20"/>
      <c r="R117" s="32"/>
      <c r="S117" s="31"/>
      <c r="T117" s="7"/>
      <c r="U117" s="7"/>
      <c r="V117" s="20"/>
      <c r="W117" s="32"/>
      <c r="X117" s="7"/>
    </row>
    <row r="118" spans="1:24" ht="11.25">
      <c r="A118" s="28"/>
      <c r="B118" s="35"/>
      <c r="C118" s="35"/>
      <c r="D118" s="35"/>
      <c r="E118" s="35"/>
      <c r="F118" s="29"/>
      <c r="G118" s="29"/>
      <c r="H118" s="58"/>
      <c r="I118" s="29"/>
      <c r="J118" s="33"/>
      <c r="K118" s="34"/>
      <c r="L118" s="30"/>
      <c r="M118" s="31"/>
      <c r="N118" s="7"/>
      <c r="O118" s="7"/>
      <c r="P118" s="7"/>
      <c r="Q118" s="20"/>
      <c r="R118" s="32"/>
      <c r="S118" s="31"/>
      <c r="T118" s="7"/>
      <c r="U118" s="7"/>
      <c r="V118" s="20"/>
      <c r="W118" s="32"/>
      <c r="X118" s="7"/>
    </row>
    <row r="119" spans="1:24" ht="11.25">
      <c r="A119" s="28"/>
      <c r="B119" s="35"/>
      <c r="C119" s="35"/>
      <c r="D119" s="35"/>
      <c r="E119" s="35"/>
      <c r="F119" s="29"/>
      <c r="G119" s="29"/>
      <c r="H119" s="58"/>
      <c r="I119" s="29"/>
      <c r="J119" s="33"/>
      <c r="K119" s="34"/>
      <c r="L119" s="30"/>
      <c r="M119" s="31"/>
      <c r="N119" s="7"/>
      <c r="O119" s="7"/>
      <c r="P119" s="7"/>
      <c r="Q119" s="20"/>
      <c r="R119" s="32"/>
      <c r="S119" s="31"/>
      <c r="T119" s="7"/>
      <c r="U119" s="7"/>
      <c r="V119" s="20"/>
      <c r="W119" s="32"/>
      <c r="X119" s="7"/>
    </row>
    <row r="120" spans="1:24" ht="11.25">
      <c r="A120" s="28"/>
      <c r="B120" s="35"/>
      <c r="C120" s="35"/>
      <c r="D120" s="35"/>
      <c r="E120" s="35"/>
      <c r="F120" s="29"/>
      <c r="G120" s="29"/>
      <c r="H120" s="58"/>
      <c r="I120" s="29"/>
      <c r="J120" s="33"/>
      <c r="K120" s="34"/>
      <c r="L120" s="30"/>
      <c r="M120" s="31"/>
      <c r="N120" s="7"/>
      <c r="O120" s="7"/>
      <c r="P120" s="7"/>
      <c r="Q120" s="20"/>
      <c r="R120" s="32"/>
      <c r="S120" s="31"/>
      <c r="T120" s="7"/>
      <c r="U120" s="7"/>
      <c r="V120" s="20"/>
      <c r="W120" s="32"/>
      <c r="X120" s="7"/>
    </row>
    <row r="121" spans="1:24" ht="11.25">
      <c r="A121" s="28"/>
      <c r="B121" s="35"/>
      <c r="C121" s="35"/>
      <c r="D121" s="35"/>
      <c r="E121" s="35"/>
      <c r="F121" s="29"/>
      <c r="G121" s="29"/>
      <c r="H121" s="58"/>
      <c r="I121" s="29"/>
      <c r="J121" s="33"/>
      <c r="K121" s="34"/>
      <c r="L121" s="30"/>
      <c r="M121" s="31"/>
      <c r="N121" s="7"/>
      <c r="O121" s="7"/>
      <c r="P121" s="7"/>
      <c r="Q121" s="20"/>
      <c r="R121" s="32"/>
      <c r="S121" s="31"/>
      <c r="T121" s="7"/>
      <c r="U121" s="7"/>
      <c r="V121" s="20"/>
      <c r="W121" s="32"/>
      <c r="X121" s="7"/>
    </row>
    <row r="122" spans="1:24" ht="11.25">
      <c r="A122" s="28"/>
      <c r="B122" s="35"/>
      <c r="C122" s="35"/>
      <c r="D122" s="35"/>
      <c r="E122" s="35"/>
      <c r="F122" s="29"/>
      <c r="G122" s="29"/>
      <c r="H122" s="58"/>
      <c r="I122" s="29"/>
      <c r="J122" s="33"/>
      <c r="K122" s="34"/>
      <c r="L122" s="30"/>
      <c r="M122" s="31"/>
      <c r="N122" s="7"/>
      <c r="O122" s="7"/>
      <c r="P122" s="7"/>
      <c r="Q122" s="20"/>
      <c r="R122" s="32"/>
      <c r="S122" s="31"/>
      <c r="T122" s="7"/>
      <c r="U122" s="7"/>
      <c r="V122" s="20"/>
      <c r="W122" s="32"/>
      <c r="X122" s="7"/>
    </row>
    <row r="123" spans="1:24" ht="11.25">
      <c r="A123" s="28"/>
      <c r="B123" s="35"/>
      <c r="C123" s="35"/>
      <c r="D123" s="35"/>
      <c r="E123" s="35"/>
      <c r="F123" s="29"/>
      <c r="G123" s="29"/>
      <c r="H123" s="58"/>
      <c r="I123" s="29"/>
      <c r="J123" s="33"/>
      <c r="K123" s="34"/>
      <c r="L123" s="30"/>
      <c r="M123" s="31"/>
      <c r="N123" s="7"/>
      <c r="O123" s="7"/>
      <c r="P123" s="7"/>
      <c r="Q123" s="20"/>
      <c r="R123" s="32"/>
      <c r="S123" s="31"/>
      <c r="T123" s="7"/>
      <c r="U123" s="7"/>
      <c r="V123" s="20"/>
      <c r="W123" s="32"/>
      <c r="X123" s="7"/>
    </row>
    <row r="124" spans="1:24" ht="11.25">
      <c r="A124" s="28"/>
      <c r="B124" s="35"/>
      <c r="C124" s="35"/>
      <c r="D124" s="35"/>
      <c r="E124" s="35"/>
      <c r="F124" s="29"/>
      <c r="G124" s="29"/>
      <c r="H124" s="58"/>
      <c r="I124" s="29"/>
      <c r="J124" s="33"/>
      <c r="K124" s="34"/>
      <c r="L124" s="30"/>
      <c r="M124" s="31"/>
      <c r="N124" s="7"/>
      <c r="O124" s="7"/>
      <c r="P124" s="7"/>
      <c r="Q124" s="20"/>
      <c r="R124" s="32"/>
      <c r="S124" s="31"/>
      <c r="T124" s="7"/>
      <c r="U124" s="7"/>
      <c r="V124" s="20"/>
      <c r="W124" s="32"/>
      <c r="X124" s="7"/>
    </row>
    <row r="125" spans="1:24" ht="11.25">
      <c r="A125" s="28"/>
      <c r="B125" s="35"/>
      <c r="C125" s="35"/>
      <c r="D125" s="35"/>
      <c r="E125" s="35"/>
      <c r="F125" s="29"/>
      <c r="G125" s="29"/>
      <c r="H125" s="58"/>
      <c r="I125" s="29"/>
      <c r="J125" s="33"/>
      <c r="K125" s="34"/>
      <c r="L125" s="30"/>
      <c r="M125" s="31"/>
      <c r="N125" s="7"/>
      <c r="O125" s="7"/>
      <c r="P125" s="7"/>
      <c r="Q125" s="20"/>
      <c r="R125" s="32"/>
      <c r="S125" s="31"/>
      <c r="T125" s="7"/>
      <c r="U125" s="7"/>
      <c r="V125" s="20"/>
      <c r="W125" s="32"/>
      <c r="X125" s="7"/>
    </row>
    <row r="126" spans="1:24" ht="11.25">
      <c r="A126" s="28"/>
      <c r="B126" s="35"/>
      <c r="C126" s="35"/>
      <c r="D126" s="35"/>
      <c r="E126" s="35"/>
      <c r="F126" s="29"/>
      <c r="G126" s="29"/>
      <c r="H126" s="58"/>
      <c r="I126" s="29"/>
      <c r="J126" s="33"/>
      <c r="K126" s="34"/>
      <c r="L126" s="30"/>
      <c r="M126" s="31"/>
      <c r="N126" s="7"/>
      <c r="O126" s="7"/>
      <c r="P126" s="7"/>
      <c r="Q126" s="20"/>
      <c r="R126" s="32"/>
      <c r="S126" s="31"/>
      <c r="T126" s="7"/>
      <c r="U126" s="7"/>
      <c r="V126" s="20"/>
      <c r="W126" s="32"/>
      <c r="X126" s="7"/>
    </row>
    <row r="127" spans="1:24" ht="11.25">
      <c r="A127" s="28"/>
      <c r="B127" s="35"/>
      <c r="C127" s="35"/>
      <c r="D127" s="35"/>
      <c r="E127" s="35"/>
      <c r="F127" s="29"/>
      <c r="G127" s="29"/>
      <c r="H127" s="58"/>
      <c r="I127" s="29"/>
      <c r="J127" s="33"/>
      <c r="K127" s="34"/>
      <c r="L127" s="30"/>
      <c r="M127" s="31"/>
      <c r="N127" s="7"/>
      <c r="O127" s="7"/>
      <c r="P127" s="7"/>
      <c r="Q127" s="20"/>
      <c r="R127" s="32"/>
      <c r="S127" s="31"/>
      <c r="T127" s="7"/>
      <c r="U127" s="7"/>
      <c r="V127" s="20"/>
      <c r="W127" s="32"/>
      <c r="X127" s="7"/>
    </row>
    <row r="128" spans="1:24" ht="11.25">
      <c r="A128" s="28"/>
      <c r="B128" s="35"/>
      <c r="C128" s="35"/>
      <c r="D128" s="35"/>
      <c r="E128" s="35"/>
      <c r="F128" s="29"/>
      <c r="G128" s="29"/>
      <c r="H128" s="58"/>
      <c r="I128" s="29"/>
      <c r="J128" s="33"/>
      <c r="K128" s="34"/>
      <c r="L128" s="30"/>
      <c r="M128" s="31"/>
      <c r="N128" s="7"/>
      <c r="O128" s="7"/>
      <c r="P128" s="7"/>
      <c r="Q128" s="20"/>
      <c r="R128" s="32"/>
      <c r="S128" s="31"/>
      <c r="T128" s="7"/>
      <c r="U128" s="7"/>
      <c r="V128" s="20"/>
      <c r="W128" s="32"/>
      <c r="X128" s="7"/>
    </row>
    <row r="129" spans="1:24" ht="11.25">
      <c r="A129" s="28"/>
      <c r="B129" s="35"/>
      <c r="C129" s="35"/>
      <c r="D129" s="35"/>
      <c r="E129" s="35"/>
      <c r="F129" s="29"/>
      <c r="G129" s="29"/>
      <c r="H129" s="58"/>
      <c r="I129" s="29"/>
      <c r="J129" s="33"/>
      <c r="K129" s="34"/>
      <c r="L129" s="30"/>
      <c r="M129" s="31"/>
      <c r="N129" s="7"/>
      <c r="O129" s="7"/>
      <c r="P129" s="7"/>
      <c r="Q129" s="20"/>
      <c r="R129" s="32"/>
      <c r="S129" s="31"/>
      <c r="T129" s="7"/>
      <c r="U129" s="7"/>
      <c r="V129" s="20"/>
      <c r="W129" s="32"/>
      <c r="X129" s="7"/>
    </row>
    <row r="130" spans="1:24" ht="11.25">
      <c r="A130" s="28"/>
      <c r="B130" s="35"/>
      <c r="C130" s="35"/>
      <c r="D130" s="35"/>
      <c r="E130" s="35"/>
      <c r="F130" s="29"/>
      <c r="G130" s="29"/>
      <c r="H130" s="58"/>
      <c r="I130" s="29"/>
      <c r="J130" s="33"/>
      <c r="K130" s="34"/>
      <c r="L130" s="30"/>
      <c r="M130" s="31"/>
      <c r="N130" s="7"/>
      <c r="O130" s="7"/>
      <c r="P130" s="7"/>
      <c r="Q130" s="20"/>
      <c r="R130" s="32"/>
      <c r="S130" s="31"/>
      <c r="T130" s="7"/>
      <c r="U130" s="7"/>
      <c r="V130" s="20"/>
      <c r="W130" s="32"/>
      <c r="X130" s="7"/>
    </row>
    <row r="131" spans="1:24" ht="11.25">
      <c r="A131" s="28"/>
      <c r="B131" s="35"/>
      <c r="C131" s="35"/>
      <c r="D131" s="35"/>
      <c r="E131" s="35"/>
      <c r="F131" s="29"/>
      <c r="G131" s="29"/>
      <c r="H131" s="58"/>
      <c r="I131" s="29"/>
      <c r="J131" s="33"/>
      <c r="K131" s="34"/>
      <c r="L131" s="30"/>
      <c r="M131" s="31"/>
      <c r="N131" s="7"/>
      <c r="O131" s="7"/>
      <c r="P131" s="7"/>
      <c r="Q131" s="20"/>
      <c r="R131" s="32"/>
      <c r="S131" s="31"/>
      <c r="T131" s="7"/>
      <c r="U131" s="7"/>
      <c r="V131" s="20"/>
      <c r="W131" s="32"/>
      <c r="X131" s="7"/>
    </row>
    <row r="132" spans="1:24" ht="11.25">
      <c r="A132" s="28"/>
      <c r="B132" s="35"/>
      <c r="C132" s="35"/>
      <c r="D132" s="35"/>
      <c r="E132" s="35"/>
      <c r="F132" s="29"/>
      <c r="G132" s="29"/>
      <c r="H132" s="58"/>
      <c r="I132" s="29"/>
      <c r="J132" s="33"/>
      <c r="K132" s="34"/>
      <c r="L132" s="30"/>
      <c r="M132" s="31"/>
      <c r="N132" s="7"/>
      <c r="O132" s="7"/>
      <c r="P132" s="7"/>
      <c r="Q132" s="20"/>
      <c r="R132" s="32"/>
      <c r="S132" s="31"/>
      <c r="T132" s="7"/>
      <c r="U132" s="7"/>
      <c r="V132" s="20"/>
      <c r="W132" s="32"/>
      <c r="X132" s="7"/>
    </row>
    <row r="133" spans="1:24" ht="11.25">
      <c r="A133" s="28"/>
      <c r="B133" s="35"/>
      <c r="C133" s="35"/>
      <c r="D133" s="35"/>
      <c r="E133" s="35"/>
      <c r="F133" s="29"/>
      <c r="G133" s="29"/>
      <c r="H133" s="58"/>
      <c r="I133" s="29"/>
      <c r="J133" s="33"/>
      <c r="K133" s="34"/>
      <c r="L133" s="30"/>
      <c r="M133" s="31"/>
      <c r="N133" s="7"/>
      <c r="O133" s="7"/>
      <c r="P133" s="7"/>
      <c r="Q133" s="20"/>
      <c r="R133" s="32"/>
      <c r="S133" s="31"/>
      <c r="T133" s="7"/>
      <c r="U133" s="7"/>
      <c r="V133" s="20"/>
      <c r="W133" s="32"/>
      <c r="X133" s="7"/>
    </row>
    <row r="134" spans="1:24" ht="11.25">
      <c r="A134" s="28"/>
      <c r="B134" s="35"/>
      <c r="C134" s="35"/>
      <c r="D134" s="35"/>
      <c r="E134" s="35"/>
      <c r="F134" s="29"/>
      <c r="G134" s="29"/>
      <c r="H134" s="58"/>
      <c r="I134" s="29"/>
      <c r="J134" s="33"/>
      <c r="K134" s="34"/>
      <c r="L134" s="30"/>
      <c r="M134" s="31"/>
      <c r="N134" s="7"/>
      <c r="O134" s="7"/>
      <c r="P134" s="7"/>
      <c r="Q134" s="20"/>
      <c r="R134" s="32"/>
      <c r="S134" s="31"/>
      <c r="T134" s="7"/>
      <c r="U134" s="7"/>
      <c r="V134" s="20"/>
      <c r="W134" s="32"/>
      <c r="X134" s="7"/>
    </row>
    <row r="135" spans="1:24" ht="11.25">
      <c r="A135" s="28"/>
      <c r="B135" s="35"/>
      <c r="C135" s="35"/>
      <c r="D135" s="35"/>
      <c r="E135" s="35"/>
      <c r="F135" s="29"/>
      <c r="G135" s="29"/>
      <c r="H135" s="58"/>
      <c r="I135" s="29"/>
      <c r="J135" s="33"/>
      <c r="K135" s="34"/>
      <c r="L135" s="30"/>
      <c r="M135" s="31"/>
      <c r="N135" s="7"/>
      <c r="O135" s="7"/>
      <c r="P135" s="7"/>
      <c r="Q135" s="20"/>
      <c r="R135" s="32"/>
      <c r="S135" s="31"/>
      <c r="T135" s="7"/>
      <c r="U135" s="7"/>
      <c r="V135" s="20"/>
      <c r="W135" s="32"/>
      <c r="X135" s="7"/>
    </row>
    <row r="136" spans="1:24" ht="11.25">
      <c r="A136" s="28"/>
      <c r="B136" s="35"/>
      <c r="C136" s="35"/>
      <c r="D136" s="35"/>
      <c r="E136" s="35"/>
      <c r="F136" s="29"/>
      <c r="G136" s="29"/>
      <c r="H136" s="58"/>
      <c r="I136" s="29"/>
      <c r="J136" s="33"/>
      <c r="K136" s="34"/>
      <c r="L136" s="30"/>
      <c r="M136" s="31"/>
      <c r="N136" s="7"/>
      <c r="O136" s="7"/>
      <c r="P136" s="7"/>
      <c r="Q136" s="20"/>
      <c r="R136" s="32"/>
      <c r="S136" s="31"/>
      <c r="T136" s="7"/>
      <c r="U136" s="7"/>
      <c r="V136" s="20"/>
      <c r="W136" s="32"/>
      <c r="X136" s="7"/>
    </row>
    <row r="137" spans="1:24" ht="11.25">
      <c r="A137" s="28"/>
      <c r="B137" s="35"/>
      <c r="C137" s="35"/>
      <c r="D137" s="35"/>
      <c r="E137" s="35"/>
      <c r="F137" s="29"/>
      <c r="G137" s="29"/>
      <c r="H137" s="58"/>
      <c r="I137" s="29"/>
      <c r="J137" s="33"/>
      <c r="K137" s="34"/>
      <c r="L137" s="30"/>
      <c r="M137" s="31"/>
      <c r="N137" s="7"/>
      <c r="O137" s="7"/>
      <c r="P137" s="7"/>
      <c r="Q137" s="20"/>
      <c r="R137" s="32"/>
      <c r="S137" s="31"/>
      <c r="T137" s="7"/>
      <c r="U137" s="7"/>
      <c r="V137" s="20"/>
      <c r="W137" s="32"/>
      <c r="X137" s="7"/>
    </row>
    <row r="138" spans="1:24" ht="11.25">
      <c r="A138" s="28"/>
      <c r="B138" s="35"/>
      <c r="C138" s="35"/>
      <c r="D138" s="35"/>
      <c r="E138" s="35"/>
      <c r="F138" s="29"/>
      <c r="G138" s="29"/>
      <c r="H138" s="58"/>
      <c r="I138" s="29"/>
      <c r="J138" s="33"/>
      <c r="K138" s="34"/>
      <c r="L138" s="30"/>
      <c r="M138" s="31"/>
      <c r="N138" s="7"/>
      <c r="O138" s="7"/>
      <c r="P138" s="7"/>
      <c r="Q138" s="20"/>
      <c r="R138" s="32"/>
      <c r="S138" s="31"/>
      <c r="T138" s="7"/>
      <c r="U138" s="7"/>
      <c r="V138" s="20"/>
      <c r="W138" s="32"/>
      <c r="X138" s="7"/>
    </row>
    <row r="139" spans="1:24" ht="11.25">
      <c r="A139" s="28"/>
      <c r="B139" s="35"/>
      <c r="C139" s="35"/>
      <c r="D139" s="35"/>
      <c r="E139" s="35"/>
      <c r="F139" s="29"/>
      <c r="G139" s="29"/>
      <c r="H139" s="58"/>
      <c r="I139" s="29"/>
      <c r="J139" s="33"/>
      <c r="K139" s="34"/>
      <c r="L139" s="30"/>
      <c r="M139" s="31"/>
      <c r="N139" s="7"/>
      <c r="O139" s="7"/>
      <c r="P139" s="7"/>
      <c r="Q139" s="20"/>
      <c r="R139" s="32"/>
      <c r="S139" s="31"/>
      <c r="T139" s="7"/>
      <c r="U139" s="7"/>
      <c r="V139" s="20"/>
      <c r="W139" s="32"/>
      <c r="X139" s="7"/>
    </row>
    <row r="140" spans="1:24" ht="11.25">
      <c r="A140" s="28"/>
      <c r="B140" s="35"/>
      <c r="C140" s="35"/>
      <c r="D140" s="35"/>
      <c r="E140" s="35"/>
      <c r="F140" s="29"/>
      <c r="G140" s="29"/>
      <c r="H140" s="58"/>
      <c r="I140" s="29"/>
      <c r="J140" s="33"/>
      <c r="K140" s="34"/>
      <c r="L140" s="30"/>
      <c r="M140" s="31"/>
      <c r="N140" s="7"/>
      <c r="O140" s="7"/>
      <c r="P140" s="7"/>
      <c r="Q140" s="20"/>
      <c r="R140" s="32"/>
      <c r="S140" s="31"/>
      <c r="T140" s="7"/>
      <c r="U140" s="7"/>
      <c r="V140" s="20"/>
      <c r="W140" s="32"/>
      <c r="X140" s="7"/>
    </row>
    <row r="141" spans="1:24" ht="11.25">
      <c r="A141" s="28"/>
      <c r="B141" s="35"/>
      <c r="C141" s="35"/>
      <c r="D141" s="35"/>
      <c r="E141" s="35"/>
      <c r="F141" s="29"/>
      <c r="G141" s="29"/>
      <c r="H141" s="58"/>
      <c r="I141" s="29"/>
      <c r="J141" s="33"/>
      <c r="K141" s="34"/>
      <c r="L141" s="30"/>
      <c r="M141" s="31"/>
      <c r="N141" s="7"/>
      <c r="O141" s="7"/>
      <c r="P141" s="7"/>
      <c r="Q141" s="20"/>
      <c r="R141" s="32"/>
      <c r="S141" s="31"/>
      <c r="T141" s="7"/>
      <c r="U141" s="7"/>
      <c r="V141" s="20"/>
      <c r="W141" s="32"/>
      <c r="X141" s="7"/>
    </row>
    <row r="142" spans="1:24" ht="11.25">
      <c r="A142" s="28"/>
      <c r="B142" s="35"/>
      <c r="C142" s="35"/>
      <c r="D142" s="35"/>
      <c r="E142" s="35"/>
      <c r="F142" s="29"/>
      <c r="G142" s="29"/>
      <c r="H142" s="58"/>
      <c r="I142" s="29"/>
      <c r="J142" s="33"/>
      <c r="K142" s="34"/>
      <c r="L142" s="30"/>
      <c r="M142" s="31"/>
      <c r="N142" s="7"/>
      <c r="O142" s="7"/>
      <c r="P142" s="7"/>
      <c r="Q142" s="20"/>
      <c r="R142" s="32"/>
      <c r="S142" s="31"/>
      <c r="T142" s="7"/>
      <c r="U142" s="7"/>
      <c r="V142" s="20"/>
      <c r="W142" s="32"/>
      <c r="X142" s="7"/>
    </row>
    <row r="143" spans="1:24" ht="11.25">
      <c r="A143" s="28"/>
      <c r="B143" s="35"/>
      <c r="C143" s="35"/>
      <c r="D143" s="35"/>
      <c r="E143" s="35"/>
      <c r="F143" s="29"/>
      <c r="G143" s="29"/>
      <c r="H143" s="58"/>
      <c r="I143" s="29"/>
      <c r="J143" s="33"/>
      <c r="K143" s="34"/>
      <c r="L143" s="30"/>
      <c r="M143" s="31"/>
      <c r="N143" s="7"/>
      <c r="O143" s="7"/>
      <c r="P143" s="7"/>
      <c r="Q143" s="20"/>
      <c r="R143" s="32"/>
      <c r="S143" s="31"/>
      <c r="T143" s="7"/>
      <c r="U143" s="7"/>
      <c r="V143" s="20"/>
      <c r="W143" s="32"/>
      <c r="X143" s="7"/>
    </row>
    <row r="144" spans="1:24" ht="11.25">
      <c r="A144" s="28"/>
      <c r="B144" s="35"/>
      <c r="C144" s="35"/>
      <c r="D144" s="35"/>
      <c r="E144" s="35"/>
      <c r="F144" s="29"/>
      <c r="G144" s="29"/>
      <c r="H144" s="58"/>
      <c r="I144" s="29"/>
      <c r="J144" s="33"/>
      <c r="K144" s="34"/>
      <c r="L144" s="30"/>
      <c r="M144" s="31"/>
      <c r="N144" s="7"/>
      <c r="O144" s="7"/>
      <c r="P144" s="7"/>
      <c r="Q144" s="20"/>
      <c r="R144" s="32"/>
      <c r="S144" s="31"/>
      <c r="T144" s="7"/>
      <c r="U144" s="7"/>
      <c r="V144" s="20"/>
      <c r="W144" s="32"/>
      <c r="X144" s="7"/>
    </row>
    <row r="145" spans="1:24" ht="11.25">
      <c r="A145" s="28"/>
      <c r="B145" s="35"/>
      <c r="C145" s="35"/>
      <c r="D145" s="35"/>
      <c r="E145" s="35"/>
      <c r="F145" s="29"/>
      <c r="G145" s="29"/>
      <c r="H145" s="58"/>
      <c r="I145" s="29"/>
      <c r="J145" s="33"/>
      <c r="K145" s="34"/>
      <c r="L145" s="30"/>
      <c r="M145" s="31"/>
      <c r="N145" s="7"/>
      <c r="O145" s="7"/>
      <c r="P145" s="7"/>
      <c r="Q145" s="20"/>
      <c r="R145" s="32"/>
      <c r="S145" s="31"/>
      <c r="T145" s="7"/>
      <c r="U145" s="7"/>
      <c r="V145" s="20"/>
      <c r="W145" s="32"/>
      <c r="X145" s="7"/>
    </row>
    <row r="146" spans="1:24" ht="11.25">
      <c r="A146" s="28"/>
      <c r="B146" s="35"/>
      <c r="C146" s="35"/>
      <c r="D146" s="35"/>
      <c r="E146" s="35"/>
      <c r="F146" s="29"/>
      <c r="G146" s="29"/>
      <c r="H146" s="58"/>
      <c r="I146" s="29"/>
      <c r="J146" s="33"/>
      <c r="K146" s="34"/>
      <c r="L146" s="30"/>
      <c r="M146" s="31"/>
      <c r="N146" s="7"/>
      <c r="O146" s="7"/>
      <c r="P146" s="7"/>
      <c r="Q146" s="20"/>
      <c r="R146" s="32"/>
      <c r="S146" s="31"/>
      <c r="T146" s="7"/>
      <c r="U146" s="7"/>
      <c r="V146" s="20"/>
      <c r="W146" s="32"/>
      <c r="X146" s="7"/>
    </row>
    <row r="147" spans="1:24" ht="11.25">
      <c r="A147" s="28"/>
      <c r="B147" s="35"/>
      <c r="C147" s="35"/>
      <c r="D147" s="35"/>
      <c r="E147" s="35"/>
      <c r="F147" s="29"/>
      <c r="G147" s="29"/>
      <c r="H147" s="58"/>
      <c r="I147" s="29"/>
      <c r="J147" s="33"/>
      <c r="K147" s="34"/>
      <c r="L147" s="30"/>
      <c r="M147" s="31"/>
      <c r="N147" s="7"/>
      <c r="O147" s="7"/>
      <c r="P147" s="7"/>
      <c r="Q147" s="20"/>
      <c r="R147" s="32"/>
      <c r="S147" s="31"/>
      <c r="T147" s="7"/>
      <c r="U147" s="7"/>
      <c r="V147" s="20"/>
      <c r="W147" s="32"/>
      <c r="X147" s="7"/>
    </row>
    <row r="148" spans="1:24" ht="11.25">
      <c r="A148" s="28"/>
      <c r="B148" s="35"/>
      <c r="C148" s="35"/>
      <c r="D148" s="35"/>
      <c r="E148" s="35"/>
      <c r="F148" s="29"/>
      <c r="G148" s="29"/>
      <c r="H148" s="58"/>
      <c r="I148" s="29"/>
      <c r="J148" s="33"/>
      <c r="K148" s="34"/>
      <c r="L148" s="30"/>
      <c r="M148" s="31"/>
      <c r="N148" s="7"/>
      <c r="O148" s="7"/>
      <c r="P148" s="7"/>
      <c r="Q148" s="20"/>
      <c r="R148" s="32"/>
      <c r="S148" s="31"/>
      <c r="T148" s="7"/>
      <c r="U148" s="7"/>
      <c r="V148" s="20"/>
      <c r="W148" s="32"/>
      <c r="X148" s="7"/>
    </row>
    <row r="149" spans="1:24" ht="11.25">
      <c r="A149" s="28"/>
      <c r="B149" s="35"/>
      <c r="C149" s="35"/>
      <c r="D149" s="35"/>
      <c r="E149" s="35"/>
      <c r="F149" s="29"/>
      <c r="G149" s="29"/>
      <c r="H149" s="58"/>
      <c r="I149" s="29"/>
      <c r="J149" s="33"/>
      <c r="K149" s="34"/>
      <c r="L149" s="30"/>
      <c r="M149" s="31"/>
      <c r="N149" s="7"/>
      <c r="O149" s="7"/>
      <c r="P149" s="7"/>
      <c r="Q149" s="20"/>
      <c r="R149" s="32"/>
      <c r="S149" s="31"/>
      <c r="T149" s="7"/>
      <c r="U149" s="7"/>
      <c r="V149" s="20"/>
      <c r="W149" s="32"/>
      <c r="X149" s="7"/>
    </row>
    <row r="150" spans="1:24" ht="11.25">
      <c r="A150" s="28"/>
      <c r="B150" s="35"/>
      <c r="C150" s="35"/>
      <c r="D150" s="35"/>
      <c r="E150" s="35"/>
      <c r="F150" s="29"/>
      <c r="G150" s="29"/>
      <c r="H150" s="58"/>
      <c r="I150" s="29"/>
      <c r="J150" s="33"/>
      <c r="K150" s="34"/>
      <c r="L150" s="30"/>
      <c r="M150" s="31"/>
      <c r="N150" s="7"/>
      <c r="O150" s="7"/>
      <c r="P150" s="7"/>
      <c r="Q150" s="20"/>
      <c r="R150" s="32"/>
      <c r="S150" s="31"/>
      <c r="T150" s="7"/>
      <c r="U150" s="7"/>
      <c r="V150" s="20"/>
      <c r="W150" s="32"/>
      <c r="X150" s="7"/>
    </row>
    <row r="151" spans="1:24" ht="11.25">
      <c r="A151" s="28"/>
      <c r="B151" s="35"/>
      <c r="C151" s="35"/>
      <c r="D151" s="35"/>
      <c r="E151" s="35"/>
      <c r="F151" s="29"/>
      <c r="G151" s="29"/>
      <c r="H151" s="58"/>
      <c r="I151" s="29"/>
      <c r="J151" s="33"/>
      <c r="K151" s="34"/>
      <c r="L151" s="30"/>
      <c r="M151" s="31"/>
      <c r="N151" s="7"/>
      <c r="O151" s="7"/>
      <c r="P151" s="7"/>
      <c r="Q151" s="20"/>
      <c r="R151" s="32"/>
      <c r="S151" s="31"/>
      <c r="T151" s="7"/>
      <c r="U151" s="7"/>
      <c r="V151" s="20"/>
      <c r="W151" s="32"/>
      <c r="X151" s="7"/>
    </row>
    <row r="152" spans="1:24" ht="11.25">
      <c r="A152" s="28"/>
      <c r="B152" s="35"/>
      <c r="C152" s="35"/>
      <c r="D152" s="35"/>
      <c r="E152" s="35"/>
      <c r="F152" s="29"/>
      <c r="G152" s="29"/>
      <c r="H152" s="58"/>
      <c r="I152" s="29"/>
      <c r="J152" s="33"/>
      <c r="K152" s="34"/>
      <c r="L152" s="30"/>
      <c r="M152" s="31"/>
      <c r="N152" s="7"/>
      <c r="O152" s="7"/>
      <c r="P152" s="7"/>
      <c r="Q152" s="20"/>
      <c r="R152" s="32"/>
      <c r="S152" s="31"/>
      <c r="T152" s="7"/>
      <c r="U152" s="7"/>
      <c r="V152" s="20"/>
      <c r="W152" s="32"/>
      <c r="X152" s="7"/>
    </row>
    <row r="153" spans="1:24" ht="11.25">
      <c r="A153" s="28"/>
      <c r="B153" s="35"/>
      <c r="C153" s="35"/>
      <c r="D153" s="35"/>
      <c r="E153" s="35"/>
      <c r="F153" s="29"/>
      <c r="G153" s="29"/>
      <c r="H153" s="58"/>
      <c r="I153" s="29"/>
      <c r="J153" s="33"/>
      <c r="K153" s="34"/>
      <c r="L153" s="30"/>
      <c r="M153" s="31"/>
      <c r="N153" s="7"/>
      <c r="O153" s="7"/>
      <c r="P153" s="7"/>
      <c r="Q153" s="20"/>
      <c r="R153" s="32"/>
      <c r="S153" s="31"/>
      <c r="T153" s="7"/>
      <c r="U153" s="7"/>
      <c r="V153" s="20"/>
      <c r="W153" s="32"/>
      <c r="X153" s="7"/>
    </row>
    <row r="154" spans="1:24" ht="11.25">
      <c r="A154" s="28"/>
      <c r="B154" s="35"/>
      <c r="C154" s="35"/>
      <c r="D154" s="35"/>
      <c r="E154" s="35"/>
      <c r="F154" s="29"/>
      <c r="G154" s="29"/>
      <c r="H154" s="58"/>
      <c r="I154" s="29"/>
      <c r="J154" s="33"/>
      <c r="K154" s="34"/>
      <c r="L154" s="30"/>
      <c r="M154" s="31"/>
      <c r="N154" s="7"/>
      <c r="O154" s="7"/>
      <c r="P154" s="7"/>
      <c r="Q154" s="20"/>
      <c r="R154" s="32"/>
      <c r="S154" s="31"/>
      <c r="T154" s="7"/>
      <c r="U154" s="7"/>
      <c r="V154" s="20"/>
      <c r="W154" s="32"/>
      <c r="X154" s="7"/>
    </row>
    <row r="155" spans="1:24" ht="11.25">
      <c r="A155" s="28"/>
      <c r="B155" s="35"/>
      <c r="C155" s="35"/>
      <c r="D155" s="35"/>
      <c r="E155" s="35"/>
      <c r="F155" s="29"/>
      <c r="G155" s="29"/>
      <c r="H155" s="58"/>
      <c r="I155" s="29"/>
      <c r="J155" s="33"/>
      <c r="K155" s="34"/>
      <c r="L155" s="30"/>
      <c r="M155" s="31"/>
      <c r="N155" s="7"/>
      <c r="O155" s="7"/>
      <c r="P155" s="7"/>
      <c r="Q155" s="20"/>
      <c r="R155" s="32"/>
      <c r="S155" s="31"/>
      <c r="T155" s="7"/>
      <c r="U155" s="7"/>
      <c r="V155" s="20"/>
      <c r="W155" s="32"/>
      <c r="X155" s="7"/>
    </row>
    <row r="156" spans="1:24" ht="11.25">
      <c r="A156" s="28"/>
      <c r="B156" s="35"/>
      <c r="C156" s="35"/>
      <c r="D156" s="35"/>
      <c r="E156" s="35"/>
      <c r="F156" s="29"/>
      <c r="G156" s="29"/>
      <c r="H156" s="58"/>
      <c r="I156" s="29"/>
      <c r="J156" s="33"/>
      <c r="K156" s="34"/>
      <c r="L156" s="30"/>
      <c r="M156" s="31"/>
      <c r="N156" s="7"/>
      <c r="O156" s="7"/>
      <c r="P156" s="7"/>
      <c r="Q156" s="20"/>
      <c r="R156" s="32"/>
      <c r="S156" s="31"/>
      <c r="T156" s="7"/>
      <c r="U156" s="7"/>
      <c r="V156" s="20"/>
      <c r="W156" s="32"/>
      <c r="X156" s="7"/>
    </row>
    <row r="157" spans="1:24" ht="11.25">
      <c r="A157" s="28"/>
      <c r="B157" s="35"/>
      <c r="C157" s="35"/>
      <c r="D157" s="35"/>
      <c r="E157" s="35"/>
      <c r="F157" s="29"/>
      <c r="G157" s="29"/>
      <c r="H157" s="58"/>
      <c r="I157" s="29"/>
      <c r="J157" s="33"/>
      <c r="K157" s="34"/>
      <c r="L157" s="30"/>
      <c r="M157" s="31"/>
      <c r="N157" s="7"/>
      <c r="O157" s="7"/>
      <c r="P157" s="7"/>
      <c r="Q157" s="20"/>
      <c r="R157" s="32"/>
      <c r="S157" s="31"/>
      <c r="T157" s="7"/>
      <c r="U157" s="7"/>
      <c r="V157" s="20"/>
      <c r="W157" s="32"/>
      <c r="X157" s="7"/>
    </row>
    <row r="158" spans="1:24" ht="11.25">
      <c r="A158" s="28"/>
      <c r="B158" s="35"/>
      <c r="C158" s="35"/>
      <c r="D158" s="35"/>
      <c r="E158" s="35"/>
      <c r="F158" s="29"/>
      <c r="G158" s="29"/>
      <c r="H158" s="58"/>
      <c r="I158" s="29"/>
      <c r="J158" s="33"/>
      <c r="K158" s="34"/>
      <c r="L158" s="30"/>
      <c r="M158" s="31"/>
      <c r="N158" s="7"/>
      <c r="O158" s="7"/>
      <c r="P158" s="7"/>
      <c r="Q158" s="20"/>
      <c r="R158" s="32"/>
      <c r="S158" s="31"/>
      <c r="T158" s="7"/>
      <c r="U158" s="7"/>
      <c r="V158" s="20"/>
      <c r="W158" s="32"/>
      <c r="X158" s="7"/>
    </row>
    <row r="159" spans="1:24" ht="11.25">
      <c r="A159" s="28"/>
      <c r="B159" s="35"/>
      <c r="C159" s="35"/>
      <c r="D159" s="35"/>
      <c r="E159" s="35"/>
      <c r="F159" s="29"/>
      <c r="G159" s="29"/>
      <c r="H159" s="58"/>
      <c r="I159" s="29"/>
      <c r="J159" s="33"/>
      <c r="K159" s="34"/>
      <c r="L159" s="30"/>
      <c r="M159" s="31"/>
      <c r="N159" s="7"/>
      <c r="O159" s="7"/>
      <c r="P159" s="7"/>
      <c r="Q159" s="20"/>
      <c r="R159" s="32"/>
      <c r="S159" s="31"/>
      <c r="T159" s="7"/>
      <c r="U159" s="7"/>
      <c r="V159" s="20"/>
      <c r="W159" s="32"/>
      <c r="X159" s="7"/>
    </row>
    <row r="160" spans="1:24" ht="11.25">
      <c r="A160" s="28"/>
      <c r="B160" s="35"/>
      <c r="C160" s="35"/>
      <c r="D160" s="35"/>
      <c r="E160" s="35"/>
      <c r="F160" s="29"/>
      <c r="G160" s="29"/>
      <c r="H160" s="58"/>
      <c r="I160" s="29"/>
      <c r="J160" s="33"/>
      <c r="K160" s="34"/>
      <c r="L160" s="30"/>
      <c r="M160" s="31"/>
      <c r="N160" s="7"/>
      <c r="O160" s="7"/>
      <c r="P160" s="7"/>
      <c r="Q160" s="20"/>
      <c r="R160" s="32"/>
      <c r="S160" s="31"/>
      <c r="T160" s="7"/>
      <c r="U160" s="7"/>
      <c r="V160" s="20"/>
      <c r="W160" s="32"/>
      <c r="X160" s="7"/>
    </row>
    <row r="161" spans="1:24" ht="11.25">
      <c r="A161" s="28"/>
      <c r="B161" s="35"/>
      <c r="C161" s="35"/>
      <c r="D161" s="35"/>
      <c r="E161" s="35"/>
      <c r="F161" s="29"/>
      <c r="G161" s="29"/>
      <c r="H161" s="58"/>
      <c r="I161" s="29"/>
      <c r="J161" s="33"/>
      <c r="K161" s="34"/>
      <c r="L161" s="30"/>
      <c r="M161" s="31"/>
      <c r="N161" s="7"/>
      <c r="O161" s="7"/>
      <c r="P161" s="7"/>
      <c r="Q161" s="20"/>
      <c r="R161" s="32"/>
      <c r="S161" s="31"/>
      <c r="T161" s="7"/>
      <c r="U161" s="7"/>
      <c r="V161" s="20"/>
      <c r="W161" s="32"/>
      <c r="X161" s="7"/>
    </row>
    <row r="162" spans="1:24" ht="11.25">
      <c r="A162" s="28"/>
      <c r="B162" s="35"/>
      <c r="C162" s="35"/>
      <c r="D162" s="35"/>
      <c r="E162" s="35"/>
      <c r="F162" s="29"/>
      <c r="G162" s="29"/>
      <c r="H162" s="58"/>
      <c r="I162" s="29"/>
      <c r="J162" s="33"/>
      <c r="K162" s="34"/>
      <c r="L162" s="30"/>
      <c r="M162" s="31"/>
      <c r="N162" s="7"/>
      <c r="O162" s="7"/>
      <c r="P162" s="7"/>
      <c r="Q162" s="20"/>
      <c r="R162" s="32"/>
      <c r="S162" s="31"/>
      <c r="T162" s="7"/>
      <c r="U162" s="7"/>
      <c r="V162" s="20"/>
      <c r="W162" s="32"/>
      <c r="X162" s="7"/>
    </row>
    <row r="163" spans="1:24" ht="11.25">
      <c r="A163" s="28"/>
      <c r="B163" s="35"/>
      <c r="C163" s="35"/>
      <c r="D163" s="35"/>
      <c r="E163" s="35"/>
      <c r="F163" s="29"/>
      <c r="G163" s="29"/>
      <c r="H163" s="58"/>
      <c r="I163" s="29"/>
      <c r="J163" s="33"/>
      <c r="K163" s="34"/>
      <c r="L163" s="30"/>
      <c r="M163" s="31"/>
      <c r="N163" s="7"/>
      <c r="O163" s="7"/>
      <c r="P163" s="7"/>
      <c r="Q163" s="20"/>
      <c r="R163" s="32"/>
      <c r="S163" s="31"/>
      <c r="T163" s="7"/>
      <c r="U163" s="7"/>
      <c r="V163" s="20"/>
      <c r="W163" s="32"/>
      <c r="X163" s="7"/>
    </row>
    <row r="164" spans="1:24" ht="11.25">
      <c r="A164" s="28"/>
      <c r="B164" s="35"/>
      <c r="C164" s="35"/>
      <c r="D164" s="35"/>
      <c r="E164" s="35"/>
      <c r="F164" s="29"/>
      <c r="G164" s="29"/>
      <c r="H164" s="58"/>
      <c r="I164" s="29"/>
      <c r="J164" s="33"/>
      <c r="K164" s="34"/>
      <c r="L164" s="30"/>
      <c r="M164" s="31"/>
      <c r="N164" s="7"/>
      <c r="O164" s="7"/>
      <c r="P164" s="7"/>
      <c r="Q164" s="20"/>
      <c r="R164" s="32"/>
      <c r="S164" s="31"/>
      <c r="T164" s="7"/>
      <c r="U164" s="7"/>
      <c r="V164" s="20"/>
      <c r="W164" s="32"/>
      <c r="X164" s="7"/>
    </row>
    <row r="165" spans="1:24" ht="11.25">
      <c r="A165" s="28"/>
      <c r="B165" s="35"/>
      <c r="C165" s="35"/>
      <c r="D165" s="35"/>
      <c r="E165" s="35"/>
      <c r="F165" s="29"/>
      <c r="G165" s="29"/>
      <c r="H165" s="58"/>
      <c r="I165" s="29"/>
      <c r="J165" s="33"/>
      <c r="K165" s="34"/>
      <c r="L165" s="30"/>
      <c r="M165" s="31"/>
      <c r="N165" s="7"/>
      <c r="O165" s="7"/>
      <c r="P165" s="7"/>
      <c r="Q165" s="20"/>
      <c r="R165" s="32"/>
      <c r="S165" s="31"/>
      <c r="T165" s="7"/>
      <c r="U165" s="7"/>
      <c r="V165" s="20"/>
      <c r="W165" s="32"/>
      <c r="X165" s="7"/>
    </row>
    <row r="166" spans="1:24" ht="11.25">
      <c r="A166" s="28"/>
      <c r="B166" s="35"/>
      <c r="C166" s="35"/>
      <c r="D166" s="35"/>
      <c r="E166" s="35"/>
      <c r="F166" s="29"/>
      <c r="G166" s="29"/>
      <c r="H166" s="58"/>
      <c r="I166" s="29"/>
      <c r="J166" s="33"/>
      <c r="K166" s="34"/>
      <c r="L166" s="30"/>
      <c r="M166" s="31"/>
      <c r="N166" s="7"/>
      <c r="O166" s="7"/>
      <c r="P166" s="7"/>
      <c r="Q166" s="20"/>
      <c r="R166" s="32"/>
      <c r="S166" s="31"/>
      <c r="T166" s="7"/>
      <c r="U166" s="7"/>
      <c r="V166" s="20"/>
      <c r="W166" s="32"/>
      <c r="X166" s="7"/>
    </row>
    <row r="167" spans="1:24" ht="11.25">
      <c r="A167" s="28"/>
      <c r="B167" s="35"/>
      <c r="C167" s="35"/>
      <c r="D167" s="35"/>
      <c r="E167" s="35"/>
      <c r="F167" s="29"/>
      <c r="G167" s="29"/>
      <c r="H167" s="58"/>
      <c r="I167" s="29"/>
      <c r="J167" s="33"/>
      <c r="K167" s="34"/>
      <c r="L167" s="30"/>
      <c r="M167" s="31"/>
      <c r="N167" s="7"/>
      <c r="O167" s="7"/>
      <c r="P167" s="7"/>
      <c r="Q167" s="20"/>
      <c r="R167" s="32"/>
      <c r="S167" s="31"/>
      <c r="T167" s="7"/>
      <c r="U167" s="7"/>
      <c r="V167" s="20"/>
      <c r="W167" s="32"/>
      <c r="X167" s="7"/>
    </row>
    <row r="168" spans="1:24" ht="11.25">
      <c r="A168" s="28"/>
      <c r="B168" s="35"/>
      <c r="C168" s="35"/>
      <c r="D168" s="35"/>
      <c r="E168" s="35"/>
      <c r="F168" s="29"/>
      <c r="G168" s="29"/>
      <c r="H168" s="58"/>
      <c r="I168" s="29"/>
      <c r="J168" s="33"/>
      <c r="K168" s="34"/>
      <c r="L168" s="30"/>
      <c r="M168" s="31"/>
      <c r="N168" s="7"/>
      <c r="O168" s="7"/>
      <c r="P168" s="7"/>
      <c r="Q168" s="20"/>
      <c r="R168" s="32"/>
      <c r="S168" s="31"/>
      <c r="T168" s="7"/>
      <c r="U168" s="7"/>
      <c r="V168" s="20"/>
      <c r="W168" s="32"/>
      <c r="X168" s="7"/>
    </row>
    <row r="169" spans="1:24" ht="11.25">
      <c r="A169" s="28"/>
      <c r="B169" s="35"/>
      <c r="C169" s="35"/>
      <c r="D169" s="35"/>
      <c r="E169" s="35"/>
      <c r="F169" s="29"/>
      <c r="G169" s="29"/>
      <c r="H169" s="58"/>
      <c r="I169" s="29"/>
      <c r="J169" s="33"/>
      <c r="K169" s="34"/>
      <c r="L169" s="30"/>
      <c r="M169" s="31"/>
      <c r="N169" s="7"/>
      <c r="O169" s="7"/>
      <c r="P169" s="7"/>
      <c r="Q169" s="20"/>
      <c r="R169" s="32"/>
      <c r="S169" s="31"/>
      <c r="T169" s="7"/>
      <c r="U169" s="7"/>
      <c r="V169" s="20"/>
      <c r="W169" s="32"/>
      <c r="X169" s="7"/>
    </row>
    <row r="170" spans="1:24" ht="11.25">
      <c r="A170" s="28"/>
      <c r="B170" s="35"/>
      <c r="C170" s="35"/>
      <c r="D170" s="35"/>
      <c r="E170" s="35"/>
      <c r="F170" s="29"/>
      <c r="G170" s="29"/>
      <c r="H170" s="58"/>
      <c r="I170" s="29"/>
      <c r="J170" s="33"/>
      <c r="K170" s="34"/>
      <c r="L170" s="30"/>
      <c r="M170" s="31"/>
      <c r="N170" s="7"/>
      <c r="O170" s="7"/>
      <c r="P170" s="7"/>
      <c r="Q170" s="20"/>
      <c r="R170" s="32"/>
      <c r="S170" s="31"/>
      <c r="T170" s="7"/>
      <c r="U170" s="7"/>
      <c r="V170" s="20"/>
      <c r="W170" s="32"/>
      <c r="X170" s="7"/>
    </row>
    <row r="171" spans="1:24" ht="11.25">
      <c r="A171" s="28"/>
      <c r="B171" s="35"/>
      <c r="C171" s="35"/>
      <c r="D171" s="35"/>
      <c r="E171" s="35"/>
      <c r="F171" s="29"/>
      <c r="G171" s="29"/>
      <c r="H171" s="58"/>
      <c r="I171" s="29"/>
      <c r="J171" s="33"/>
      <c r="K171" s="34"/>
      <c r="L171" s="30"/>
      <c r="M171" s="31"/>
      <c r="N171" s="7"/>
      <c r="O171" s="7"/>
      <c r="P171" s="7"/>
      <c r="Q171" s="20"/>
      <c r="R171" s="32"/>
      <c r="S171" s="31"/>
      <c r="T171" s="7"/>
      <c r="U171" s="7"/>
      <c r="V171" s="20"/>
      <c r="W171" s="32"/>
      <c r="X171" s="7"/>
    </row>
    <row r="172" spans="1:24" ht="11.25">
      <c r="A172" s="28"/>
      <c r="B172" s="35"/>
      <c r="C172" s="35"/>
      <c r="D172" s="35"/>
      <c r="E172" s="35"/>
      <c r="F172" s="29"/>
      <c r="G172" s="29"/>
      <c r="H172" s="58"/>
      <c r="I172" s="29"/>
      <c r="J172" s="33"/>
      <c r="K172" s="34"/>
      <c r="L172" s="30"/>
      <c r="M172" s="31"/>
      <c r="N172" s="7"/>
      <c r="O172" s="7"/>
      <c r="P172" s="7"/>
      <c r="Q172" s="20"/>
      <c r="R172" s="32"/>
      <c r="S172" s="31"/>
      <c r="T172" s="7"/>
      <c r="U172" s="7"/>
      <c r="V172" s="20"/>
      <c r="W172" s="32"/>
      <c r="X172" s="7"/>
    </row>
    <row r="173" spans="1:24" ht="11.25">
      <c r="A173" s="28"/>
      <c r="B173" s="35"/>
      <c r="C173" s="35"/>
      <c r="D173" s="35"/>
      <c r="E173" s="35"/>
      <c r="F173" s="29"/>
      <c r="G173" s="29"/>
      <c r="H173" s="58"/>
      <c r="I173" s="29"/>
      <c r="J173" s="33"/>
      <c r="K173" s="34"/>
      <c r="L173" s="30"/>
      <c r="M173" s="31"/>
      <c r="N173" s="7"/>
      <c r="O173" s="7"/>
      <c r="P173" s="7"/>
      <c r="Q173" s="20"/>
      <c r="R173" s="32"/>
      <c r="S173" s="31"/>
      <c r="T173" s="7"/>
      <c r="U173" s="7"/>
      <c r="V173" s="20"/>
      <c r="W173" s="32"/>
      <c r="X173" s="7"/>
    </row>
  </sheetData>
  <printOptions horizontalCentered="1" verticalCentered="1"/>
  <pageMargins left="0.1968503937007874" right="0.1968503937007874" top="0.3937007874015748" bottom="0.5905511811023623" header="0.5118110236220472" footer="0.31496062992125984"/>
  <pageSetup fitToHeight="5" fitToWidth="1" horizontalDpi="300" verticalDpi="300" orientation="landscape" paperSize="9" scale="60" r:id="rId1"/>
  <headerFooter alignWithMargins="0">
    <oddFooter>&amp;C]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FOLLAIN Vincent</dc:creator>
  <cp:keywords/>
  <dc:description/>
  <cp:lastModifiedBy>nic</cp:lastModifiedBy>
  <dcterms:modified xsi:type="dcterms:W3CDTF">2003-09-07T18:28:51Z</dcterms:modified>
  <cp:category/>
  <cp:version/>
  <cp:contentType/>
  <cp:contentStatus/>
</cp:coreProperties>
</file>